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activeTab="7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TWEPL" sheetId="73" r:id="rId8"/>
    <sheet name="IEX" sheetId="7" r:id="rId9"/>
    <sheet name="STOA" sheetId="4" r:id="rId10"/>
    <sheet name="PXIL" sheetId="68" r:id="rId11"/>
    <sheet name="RTM_IEX" sheetId="69" r:id="rId12"/>
    <sheet name="RTM_PXI" sheetId="70" r:id="rId13"/>
    <sheet name="GDAM_IEX" sheetId="71" r:id="rId14"/>
    <sheet name="GDAM_PXI" sheetId="72" r:id="rId15"/>
    <sheet name="BRPL" sheetId="24" r:id="rId16"/>
    <sheet name="BYPL" sheetId="26" r:id="rId17"/>
    <sheet name="TPDDL" sheetId="29" r:id="rId18"/>
    <sheet name="NDMC" sheetId="28" r:id="rId19"/>
    <sheet name="MES" sheetId="27" r:id="rId20"/>
    <sheet name="NRail" sheetId="30" r:id="rId21"/>
    <sheet name="PPCL" sheetId="65" r:id="rId22"/>
    <sheet name="GT" sheetId="66" r:id="rId23"/>
    <sheet name="BAWANA" sheetId="14" r:id="rId24"/>
    <sheet name="Extra" sheetId="15" r:id="rId25"/>
    <sheet name="BTPS" sheetId="16" r:id="rId26"/>
    <sheet name="PPCL_NG" sheetId="55" r:id="rId27"/>
    <sheet name="PPCL_Spot" sheetId="56" r:id="rId28"/>
    <sheet name="GT_NG" sheetId="57" r:id="rId29"/>
    <sheet name="GT_Spot" sheetId="58" r:id="rId30"/>
    <sheet name="Bawana_NG" sheetId="61" r:id="rId31"/>
    <sheet name="Bawana_RLNG" sheetId="62" r:id="rId32"/>
    <sheet name="Bawana_Spot" sheetId="63" r:id="rId33"/>
    <sheet name="Entt_ISGS" sheetId="6" r:id="rId34"/>
    <sheet name="ISGS_exbus" sheetId="1" r:id="rId35"/>
    <sheet name="ISGS_Delhi_pp" sheetId="11" r:id="rId36"/>
    <sheet name="URS_exbus" sheetId="5" r:id="rId37"/>
    <sheet name="URS_Delhi_pp" sheetId="31" r:id="rId38"/>
    <sheet name="LTA" sheetId="2" r:id="rId39"/>
    <sheet name="MTOA" sheetId="51" r:id="rId40"/>
    <sheet name="BRPL_ISGS_exbus" sheetId="20" r:id="rId41"/>
    <sheet name="BYPL_ISGS_exbus" sheetId="21" r:id="rId42"/>
    <sheet name="TPDDL_ISGS_exbus" sheetId="22" r:id="rId43"/>
    <sheet name="NDMC_ISGS_exbus" sheetId="23" r:id="rId44"/>
    <sheet name="NRail_ISGS_exbus" sheetId="67" r:id="rId45"/>
    <sheet name="correspondence_sheet" sheetId="9" r:id="rId46"/>
    <sheet name="Regulation" sheetId="10" r:id="rId47"/>
    <sheet name="BRPL_EOD" sheetId="32" r:id="rId48"/>
    <sheet name="BYPL_EOD" sheetId="33" r:id="rId49"/>
    <sheet name="TPDDL_EOD" sheetId="34" r:id="rId50"/>
    <sheet name="NDMC_EOD" sheetId="35" r:id="rId51"/>
    <sheet name="MES_EOD" sheetId="36" r:id="rId52"/>
    <sheet name="Delhi_Gen_EOD" sheetId="64" r:id="rId53"/>
    <sheet name="BRPL_Sur" sheetId="25" r:id="rId54"/>
    <sheet name="BYPL_Sur" sheetId="45" r:id="rId55"/>
    <sheet name="MES_Sur" sheetId="46" r:id="rId56"/>
    <sheet name="NDMC_Sur" sheetId="47" r:id="rId57"/>
    <sheet name="NDPL_Sur" sheetId="48" r:id="rId58"/>
    <sheet name="IDT-1 Calculation" sheetId="54" r:id="rId59"/>
  </sheets>
  <externalReferences>
    <externalReference r:id="rId60"/>
    <externalReference r:id="rId61"/>
    <externalReference r:id="rId62"/>
    <externalReference r:id="rId63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3">#REF!</definedName>
    <definedName name="klp" localSheetId="14">#REF!</definedName>
    <definedName name="klp" localSheetId="6">#REF!</definedName>
    <definedName name="klp" localSheetId="44">#REF!</definedName>
    <definedName name="klp" localSheetId="10">#REF!</definedName>
    <definedName name="klp" localSheetId="11">#REF!</definedName>
    <definedName name="klp" localSheetId="12">#REF!</definedName>
    <definedName name="klp" localSheetId="7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P77" i="73"/>
  <c r="D77" i="24" s="1"/>
  <c r="J99" i="73"/>
  <c r="K99"/>
  <c r="L99"/>
  <c r="I99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3"/>
  <c r="M99" s="1"/>
  <c r="H3"/>
  <c r="G99" l="1"/>
  <c r="F99"/>
  <c r="E99"/>
  <c r="D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B4"/>
  <c r="C4" s="1"/>
  <c r="C3"/>
  <c r="A1"/>
  <c r="P9" i="12"/>
  <c r="DJ3" i="1"/>
  <c r="AZ98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3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AZ3"/>
  <c r="B5" i="73"/>
  <c r="C5" s="1"/>
  <c r="Q5" s="1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T4" i="73" l="1"/>
  <c r="B6"/>
  <c r="B7" s="1"/>
  <c r="P5"/>
  <c r="R5"/>
  <c r="D5" i="29" s="1"/>
  <c r="P3" i="73"/>
  <c r="Q3"/>
  <c r="D3" i="26" s="1"/>
  <c r="R3" i="73"/>
  <c r="D3" i="29" s="1"/>
  <c r="S3" i="73"/>
  <c r="D3" i="28" s="1"/>
  <c r="DJ99" i="6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I20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G7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T3" i="73" l="1"/>
  <c r="D3" i="24"/>
  <c r="T5" i="73"/>
  <c r="D5" i="24"/>
  <c r="AO99"/>
  <c r="AB20" i="62"/>
  <c r="AB89" i="61"/>
  <c r="AB86"/>
  <c r="AB74"/>
  <c r="C6" i="73"/>
  <c r="B8"/>
  <c r="C7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Q6" i="73" l="1"/>
  <c r="D6" i="26" s="1"/>
  <c r="R6" i="73"/>
  <c r="D6" i="29" s="1"/>
  <c r="B9" i="73"/>
  <c r="C8"/>
  <c r="P6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V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V87" s="1"/>
  <c r="M88" i="65"/>
  <c r="D88" i="55" s="1"/>
  <c r="G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O6" s="1"/>
  <c r="N10"/>
  <c r="N14"/>
  <c r="N22"/>
  <c r="N26"/>
  <c r="N30"/>
  <c r="N38"/>
  <c r="N42"/>
  <c r="N46"/>
  <c r="N54"/>
  <c r="N58"/>
  <c r="N62"/>
  <c r="N66"/>
  <c r="O66" s="1"/>
  <c r="N70"/>
  <c r="N74"/>
  <c r="N78"/>
  <c r="N9"/>
  <c r="O9" s="1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E99" s="1"/>
  <c r="O3" i="65"/>
  <c r="D3" i="56" s="1"/>
  <c r="U99" i="63"/>
  <c r="U99" i="56"/>
  <c r="V72"/>
  <c r="V84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O11" s="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O30" s="1"/>
  <c r="N31"/>
  <c r="N33"/>
  <c r="N42"/>
  <c r="N46"/>
  <c r="O46" s="1"/>
  <c r="N47"/>
  <c r="N49"/>
  <c r="N58"/>
  <c r="N62"/>
  <c r="O62" s="1"/>
  <c r="N63"/>
  <c r="N66"/>
  <c r="N67"/>
  <c r="N70"/>
  <c r="O70" s="1"/>
  <c r="N71"/>
  <c r="N74"/>
  <c r="N75"/>
  <c r="N78"/>
  <c r="O78" s="1"/>
  <c r="N79"/>
  <c r="N82"/>
  <c r="O82" s="1"/>
  <c r="N83"/>
  <c r="N86"/>
  <c r="O86" s="1"/>
  <c r="N87"/>
  <c r="N90"/>
  <c r="O90" s="1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O48" s="1"/>
  <c r="N52"/>
  <c r="O52" s="1"/>
  <c r="N55"/>
  <c r="O55" s="1"/>
  <c r="N56"/>
  <c r="N59"/>
  <c r="O59" s="1"/>
  <c r="N60"/>
  <c r="N63"/>
  <c r="O63" s="1"/>
  <c r="N64"/>
  <c r="O64" s="1"/>
  <c r="N67"/>
  <c r="O67" s="1"/>
  <c r="N68"/>
  <c r="N71"/>
  <c r="O71" s="1"/>
  <c r="N72"/>
  <c r="O72" s="1"/>
  <c r="N75"/>
  <c r="O75" s="1"/>
  <c r="N76"/>
  <c r="O76" s="1"/>
  <c r="N79"/>
  <c r="O79" s="1"/>
  <c r="N80"/>
  <c r="N83"/>
  <c r="O83" s="1"/>
  <c r="N84"/>
  <c r="O84" s="1"/>
  <c r="N87"/>
  <c r="O87" s="1"/>
  <c r="N88"/>
  <c r="O88" s="1"/>
  <c r="N91"/>
  <c r="O91" s="1"/>
  <c r="N92"/>
  <c r="O92" s="1"/>
  <c r="N95"/>
  <c r="N96"/>
  <c r="O96" s="1"/>
  <c r="I99"/>
  <c r="N81"/>
  <c r="N82"/>
  <c r="O82" s="1"/>
  <c r="N85"/>
  <c r="N86"/>
  <c r="O86" s="1"/>
  <c r="N89"/>
  <c r="N90"/>
  <c r="O90" s="1"/>
  <c r="N93"/>
  <c r="N94"/>
  <c r="O94" s="1"/>
  <c r="N97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O38" s="1"/>
  <c r="N55"/>
  <c r="O88"/>
  <c r="O68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O97" s="1"/>
  <c r="M98" i="66"/>
  <c r="D98" i="57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11"/>
  <c r="V48"/>
  <c r="O48"/>
  <c r="V56"/>
  <c r="V4"/>
  <c r="O4"/>
  <c r="V9"/>
  <c r="V32"/>
  <c r="O32"/>
  <c r="V40"/>
  <c r="V47"/>
  <c r="V59"/>
  <c r="V16"/>
  <c r="O16"/>
  <c r="V24"/>
  <c r="V98"/>
  <c r="O98"/>
  <c r="V10" i="56"/>
  <c r="O10"/>
  <c r="V19"/>
  <c r="O19"/>
  <c r="V24"/>
  <c r="V26"/>
  <c r="O26"/>
  <c r="V35"/>
  <c r="O35"/>
  <c r="V40"/>
  <c r="V42"/>
  <c r="O42"/>
  <c r="V51"/>
  <c r="O51"/>
  <c r="N8" i="55"/>
  <c r="F9"/>
  <c r="I99"/>
  <c r="M99"/>
  <c r="G10"/>
  <c r="N12"/>
  <c r="O12" s="1"/>
  <c r="F13"/>
  <c r="V22"/>
  <c r="G26"/>
  <c r="N28"/>
  <c r="O28" s="1"/>
  <c r="F29"/>
  <c r="V38"/>
  <c r="G42"/>
  <c r="N44"/>
  <c r="O44" s="1"/>
  <c r="F45"/>
  <c r="V54"/>
  <c r="G58"/>
  <c r="N60"/>
  <c r="O60" s="1"/>
  <c r="F61"/>
  <c r="O64"/>
  <c r="O72"/>
  <c r="O80"/>
  <c r="O92"/>
  <c r="O29" i="56"/>
  <c r="O45"/>
  <c r="O57"/>
  <c r="O65"/>
  <c r="V62" i="55"/>
  <c r="V66"/>
  <c r="O66"/>
  <c r="V74"/>
  <c r="O74"/>
  <c r="V82"/>
  <c r="V94"/>
  <c r="O94"/>
  <c r="V6" i="56"/>
  <c r="V15"/>
  <c r="O15"/>
  <c r="V22"/>
  <c r="O22"/>
  <c r="V31"/>
  <c r="O31"/>
  <c r="V36"/>
  <c r="V38"/>
  <c r="O38"/>
  <c r="V47"/>
  <c r="O47"/>
  <c r="V52"/>
  <c r="V54"/>
  <c r="O54"/>
  <c r="V59"/>
  <c r="V62"/>
  <c r="O62"/>
  <c r="V67"/>
  <c r="V70"/>
  <c r="O70"/>
  <c r="V75"/>
  <c r="V78"/>
  <c r="O78"/>
  <c r="V83"/>
  <c r="V86"/>
  <c r="V91"/>
  <c r="V94"/>
  <c r="V68" i="57"/>
  <c r="V12" i="55"/>
  <c r="O17"/>
  <c r="V17"/>
  <c r="V28"/>
  <c r="V44"/>
  <c r="V60"/>
  <c r="V90"/>
  <c r="V11" i="56"/>
  <c r="O11"/>
  <c r="V18"/>
  <c r="O18"/>
  <c r="V27"/>
  <c r="O27"/>
  <c r="V32"/>
  <c r="V34"/>
  <c r="O34"/>
  <c r="V43"/>
  <c r="O43"/>
  <c r="V48"/>
  <c r="V50"/>
  <c r="O50"/>
  <c r="B99" i="55"/>
  <c r="F3"/>
  <c r="K99"/>
  <c r="O3"/>
  <c r="F5"/>
  <c r="O19"/>
  <c r="N20"/>
  <c r="O20" s="1"/>
  <c r="F21"/>
  <c r="G34"/>
  <c r="O35"/>
  <c r="N36"/>
  <c r="O36" s="1"/>
  <c r="F37"/>
  <c r="G50"/>
  <c r="N52"/>
  <c r="O52" s="1"/>
  <c r="F53"/>
  <c r="O68"/>
  <c r="O76"/>
  <c r="O84"/>
  <c r="O21" i="56"/>
  <c r="O37"/>
  <c r="O61"/>
  <c r="O69"/>
  <c r="O77"/>
  <c r="O93"/>
  <c r="V70" i="55"/>
  <c r="V78"/>
  <c r="V86"/>
  <c r="V91"/>
  <c r="V7" i="56"/>
  <c r="O7"/>
  <c r="V14"/>
  <c r="O14"/>
  <c r="V23"/>
  <c r="O23"/>
  <c r="V28"/>
  <c r="V30"/>
  <c r="O30"/>
  <c r="V39"/>
  <c r="O39"/>
  <c r="V44"/>
  <c r="V46"/>
  <c r="O46"/>
  <c r="V55"/>
  <c r="V58"/>
  <c r="O58"/>
  <c r="V63"/>
  <c r="V66"/>
  <c r="V71"/>
  <c r="V74"/>
  <c r="O74"/>
  <c r="V79"/>
  <c r="V82"/>
  <c r="V87"/>
  <c r="V90"/>
  <c r="V95"/>
  <c r="O95"/>
  <c r="V98"/>
  <c r="J99" i="55"/>
  <c r="G6"/>
  <c r="N24"/>
  <c r="O24" s="1"/>
  <c r="N40"/>
  <c r="O40" s="1"/>
  <c r="N56"/>
  <c r="O56" s="1"/>
  <c r="O96"/>
  <c r="O56" i="56"/>
  <c r="V25" i="58"/>
  <c r="V63" i="55"/>
  <c r="G3" i="56"/>
  <c r="V56"/>
  <c r="V64"/>
  <c r="V68"/>
  <c r="B99" i="57"/>
  <c r="F3"/>
  <c r="K99"/>
  <c r="N82"/>
  <c r="F83"/>
  <c r="F97"/>
  <c r="C99" i="58"/>
  <c r="I99"/>
  <c r="M99"/>
  <c r="N4"/>
  <c r="F5"/>
  <c r="N12"/>
  <c r="F13"/>
  <c r="N20"/>
  <c r="F21"/>
  <c r="V66"/>
  <c r="V82"/>
  <c r="V64" i="55"/>
  <c r="V68"/>
  <c r="V72"/>
  <c r="V76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0" i="58"/>
  <c r="O30"/>
  <c r="V46"/>
  <c r="V62"/>
  <c r="V78"/>
  <c r="V94"/>
  <c r="N3" i="56"/>
  <c r="N90" i="57"/>
  <c r="F91"/>
  <c r="K99" i="58"/>
  <c r="U99"/>
  <c r="F9"/>
  <c r="F17"/>
  <c r="V26"/>
  <c r="O26"/>
  <c r="O29"/>
  <c r="V42"/>
  <c r="O42"/>
  <c r="V74"/>
  <c r="O74"/>
  <c r="V90"/>
  <c r="V93"/>
  <c r="N78" i="57"/>
  <c r="F79"/>
  <c r="N94"/>
  <c r="N98"/>
  <c r="J99" i="58"/>
  <c r="N3"/>
  <c r="N6"/>
  <c r="N14"/>
  <c r="O14" s="1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G9" i="57" l="1"/>
  <c r="V9" s="1"/>
  <c r="G25"/>
  <c r="V25" s="1"/>
  <c r="O85" i="56"/>
  <c r="O97"/>
  <c r="O89"/>
  <c r="O81"/>
  <c r="O87" i="55"/>
  <c r="O63"/>
  <c r="G8" i="56"/>
  <c r="V8" s="1"/>
  <c r="G4"/>
  <c r="V4" s="1"/>
  <c r="O41" i="58"/>
  <c r="O57"/>
  <c r="O13" i="56"/>
  <c r="O9" i="58"/>
  <c r="O91" i="55"/>
  <c r="O43"/>
  <c r="O60" i="56"/>
  <c r="O25"/>
  <c r="G18" i="55"/>
  <c r="O18" s="1"/>
  <c r="O95"/>
  <c r="O71"/>
  <c r="O51"/>
  <c r="V43"/>
  <c r="G27"/>
  <c r="E99"/>
  <c r="O14"/>
  <c r="O13"/>
  <c r="O7"/>
  <c r="D99"/>
  <c r="O9"/>
  <c r="V97" i="58"/>
  <c r="G98" i="57"/>
  <c r="V98" s="1"/>
  <c r="O4"/>
  <c r="G91" i="58"/>
  <c r="G75"/>
  <c r="O65"/>
  <c r="V61"/>
  <c r="G59"/>
  <c r="O45"/>
  <c r="G43"/>
  <c r="V37"/>
  <c r="G27"/>
  <c r="O17"/>
  <c r="G11"/>
  <c r="V11" s="1"/>
  <c r="E99"/>
  <c r="O81"/>
  <c r="V77"/>
  <c r="O53"/>
  <c r="O22"/>
  <c r="D99"/>
  <c r="O6"/>
  <c r="G62" i="57"/>
  <c r="V62" s="1"/>
  <c r="O56"/>
  <c r="O44"/>
  <c r="O24"/>
  <c r="T6" i="73"/>
  <c r="T7"/>
  <c r="P8"/>
  <c r="D8" i="24" s="1"/>
  <c r="R8" i="73"/>
  <c r="D8" i="29" s="1"/>
  <c r="S8" i="73"/>
  <c r="D8" i="28" s="1"/>
  <c r="C9" i="73"/>
  <c r="B10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9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58"/>
  <c r="V58"/>
  <c r="N99" i="61"/>
  <c r="O10" i="55"/>
  <c r="V10"/>
  <c r="F99" i="57"/>
  <c r="O80"/>
  <c r="V80"/>
  <c r="O6" i="55"/>
  <c r="V6"/>
  <c r="V26"/>
  <c r="O26"/>
  <c r="O8" i="56" l="1"/>
  <c r="O77" i="57"/>
  <c r="O5"/>
  <c r="O61"/>
  <c r="O4" i="56"/>
  <c r="O12"/>
  <c r="O27" i="55"/>
  <c r="V27"/>
  <c r="O49"/>
  <c r="O11" i="58"/>
  <c r="O98" i="57"/>
  <c r="V91" i="58"/>
  <c r="O91"/>
  <c r="V75"/>
  <c r="O75"/>
  <c r="O59"/>
  <c r="V59"/>
  <c r="V43"/>
  <c r="O43"/>
  <c r="O27"/>
  <c r="V27"/>
  <c r="O56"/>
  <c r="V53" i="57"/>
  <c r="V45"/>
  <c r="O21"/>
  <c r="V13"/>
  <c r="Q9" i="73"/>
  <c r="D9" i="26" s="1"/>
  <c r="S9" i="73"/>
  <c r="D9" i="28" s="1"/>
  <c r="P9" i="73"/>
  <c r="D9" i="24" s="1"/>
  <c r="Q8" i="73"/>
  <c r="C10"/>
  <c r="B11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T8" i="73" l="1"/>
  <c r="D8" i="26"/>
  <c r="O99" i="56"/>
  <c r="R10" i="73"/>
  <c r="D10" i="29" s="1"/>
  <c r="Q10" i="73"/>
  <c r="D10" i="26" s="1"/>
  <c r="R9" i="73"/>
  <c r="B12"/>
  <c r="C11"/>
  <c r="O99" i="55"/>
  <c r="O99" i="58"/>
  <c r="O99" i="57"/>
  <c r="K8" i="65"/>
  <c r="F9"/>
  <c r="K7"/>
  <c r="F8"/>
  <c r="T9" i="73" l="1"/>
  <c r="D9" i="29"/>
  <c r="B13" i="73"/>
  <c r="C12"/>
  <c r="S10"/>
  <c r="D10" i="28" s="1"/>
  <c r="P10" i="73"/>
  <c r="P11"/>
  <c r="D11" i="24" s="1"/>
  <c r="S11" i="73"/>
  <c r="D11" i="28" s="1"/>
  <c r="K9" i="65"/>
  <c r="T10" i="73" l="1"/>
  <c r="D10" i="24"/>
  <c r="C13" i="73"/>
  <c r="B14"/>
  <c r="R11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C14" i="73"/>
  <c r="B15"/>
  <c r="K11" i="65"/>
  <c r="F12"/>
  <c r="T13" i="73" l="1"/>
  <c r="S14"/>
  <c r="D14" i="28" s="1"/>
  <c r="R14" i="73"/>
  <c r="D14" i="29" s="1"/>
  <c r="P14" i="73"/>
  <c r="D14" i="24" s="1"/>
  <c r="Q14" i="73"/>
  <c r="D14" i="26" s="1"/>
  <c r="B16" i="73"/>
  <c r="C15"/>
  <c r="K12" i="65"/>
  <c r="T14" i="73" l="1"/>
  <c r="B17"/>
  <c r="C16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C17"/>
  <c r="B18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C18" i="73"/>
  <c r="B19"/>
  <c r="K15" i="65"/>
  <c r="F15"/>
  <c r="T17" i="73" l="1"/>
  <c r="S18"/>
  <c r="D18" i="28" s="1"/>
  <c r="R18" i="73"/>
  <c r="D18" i="29" s="1"/>
  <c r="P18" i="73"/>
  <c r="D18" i="24" s="1"/>
  <c r="Q18" i="73"/>
  <c r="D18" i="26" s="1"/>
  <c r="B20" i="73"/>
  <c r="C19"/>
  <c r="K16" i="65"/>
  <c r="F16"/>
  <c r="T18" i="73" l="1"/>
  <c r="B21"/>
  <c r="C20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C21"/>
  <c r="B22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C22" i="73"/>
  <c r="B23"/>
  <c r="K19" i="65"/>
  <c r="F20"/>
  <c r="T21" i="73" l="1"/>
  <c r="S22"/>
  <c r="D22" i="28" s="1"/>
  <c r="R22" i="73"/>
  <c r="D22" i="29" s="1"/>
  <c r="P22" i="73"/>
  <c r="D22" i="24" s="1"/>
  <c r="Q22" i="73"/>
  <c r="D22" i="26" s="1"/>
  <c r="B24" i="73"/>
  <c r="C23"/>
  <c r="K20" i="65"/>
  <c r="F21"/>
  <c r="T22" i="73" l="1"/>
  <c r="B25"/>
  <c r="C24"/>
  <c r="P23"/>
  <c r="D23" i="24" s="1"/>
  <c r="S23" i="73"/>
  <c r="D23" i="28" s="1"/>
  <c r="Q23" i="73"/>
  <c r="D23" i="26" s="1"/>
  <c r="R23" i="73"/>
  <c r="D23" i="29" s="1"/>
  <c r="F22" i="65"/>
  <c r="K21"/>
  <c r="T23" i="73" l="1"/>
  <c r="C25"/>
  <c r="B26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B27" i="73"/>
  <c r="C26"/>
  <c r="K23" i="65"/>
  <c r="F24"/>
  <c r="F23"/>
  <c r="T25" i="73" l="1"/>
  <c r="C27"/>
  <c r="B28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C28" i="73"/>
  <c r="B29"/>
  <c r="F26" i="65"/>
  <c r="K25"/>
  <c r="T27" i="73" l="1"/>
  <c r="R28"/>
  <c r="D28" i="29" s="1"/>
  <c r="S28" i="73"/>
  <c r="D28" i="28" s="1"/>
  <c r="Q28" i="73"/>
  <c r="D28" i="26" s="1"/>
  <c r="P28" i="73"/>
  <c r="D28" i="24" s="1"/>
  <c r="B30" i="73"/>
  <c r="C29"/>
  <c r="F27" i="65"/>
  <c r="K26"/>
  <c r="T28" i="73" l="1"/>
  <c r="B31"/>
  <c r="C30"/>
  <c r="S29"/>
  <c r="D29" i="28" s="1"/>
  <c r="P29" i="73"/>
  <c r="D29" i="24" s="1"/>
  <c r="R29" i="73"/>
  <c r="D29" i="29" s="1"/>
  <c r="Q29" i="73"/>
  <c r="D29" i="26" s="1"/>
  <c r="K27" i="65"/>
  <c r="F28"/>
  <c r="T29" i="73" l="1"/>
  <c r="C31"/>
  <c r="B32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C32" i="73"/>
  <c r="B33"/>
  <c r="F30" i="65"/>
  <c r="K29"/>
  <c r="T31" i="73" l="1"/>
  <c r="R32"/>
  <c r="D32" i="29" s="1"/>
  <c r="S32" i="73"/>
  <c r="D32" i="28" s="1"/>
  <c r="Q32" i="73"/>
  <c r="D32" i="26" s="1"/>
  <c r="P32" i="73"/>
  <c r="D32" i="24" s="1"/>
  <c r="B34" i="73"/>
  <c r="C33"/>
  <c r="K30" i="65"/>
  <c r="T32" i="73" l="1"/>
  <c r="B35"/>
  <c r="C34"/>
  <c r="S33"/>
  <c r="D33" i="28" s="1"/>
  <c r="P33" i="73"/>
  <c r="D33" i="24" s="1"/>
  <c r="R33" i="73"/>
  <c r="D33" i="29" s="1"/>
  <c r="Q33" i="73"/>
  <c r="D33" i="26" s="1"/>
  <c r="F31" i="65"/>
  <c r="K31"/>
  <c r="T33" i="73" l="1"/>
  <c r="C35"/>
  <c r="B36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C36" i="73"/>
  <c r="B37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B38" i="73"/>
  <c r="C37"/>
  <c r="K34" i="65"/>
  <c r="F35"/>
  <c r="T36" i="73" l="1"/>
  <c r="B39"/>
  <c r="C38"/>
  <c r="S37"/>
  <c r="D37" i="28" s="1"/>
  <c r="P37" i="73"/>
  <c r="D37" i="24" s="1"/>
  <c r="R37" i="73"/>
  <c r="D37" i="29" s="1"/>
  <c r="Q37" i="73"/>
  <c r="D37" i="26" s="1"/>
  <c r="K35" i="65"/>
  <c r="T37" i="73" l="1"/>
  <c r="C39"/>
  <c r="B40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C40" i="73"/>
  <c r="B41"/>
  <c r="K37" i="65"/>
  <c r="T39" i="73" l="1"/>
  <c r="R40"/>
  <c r="D40" i="29" s="1"/>
  <c r="S40" i="73"/>
  <c r="D40" i="28" s="1"/>
  <c r="Q40" i="73"/>
  <c r="D40" i="26" s="1"/>
  <c r="P40" i="73"/>
  <c r="D40" i="24" s="1"/>
  <c r="B42" i="73"/>
  <c r="C41"/>
  <c r="K38" i="65"/>
  <c r="F38"/>
  <c r="F39"/>
  <c r="T40" i="73" l="1"/>
  <c r="B43"/>
  <c r="C42"/>
  <c r="S41"/>
  <c r="D41" i="28" s="1"/>
  <c r="P41" i="73"/>
  <c r="D41" i="24" s="1"/>
  <c r="R41" i="73"/>
  <c r="D41" i="29" s="1"/>
  <c r="Q41" i="73"/>
  <c r="D41" i="26" s="1"/>
  <c r="K39" i="65"/>
  <c r="F40"/>
  <c r="T41" i="73" l="1"/>
  <c r="C43"/>
  <c r="B44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C44" i="73"/>
  <c r="B45"/>
  <c r="K41" i="65"/>
  <c r="F42"/>
  <c r="T43" i="73" l="1"/>
  <c r="R44"/>
  <c r="D44" i="29" s="1"/>
  <c r="S44" i="73"/>
  <c r="D44" i="28" s="1"/>
  <c r="Q44" i="73"/>
  <c r="D44" i="26" s="1"/>
  <c r="P44" i="73"/>
  <c r="B46"/>
  <c r="C45"/>
  <c r="F43" i="65"/>
  <c r="K42"/>
  <c r="T44" i="73" l="1"/>
  <c r="D44" i="24"/>
  <c r="B47" i="73"/>
  <c r="C46"/>
  <c r="S45"/>
  <c r="D45" i="28" s="1"/>
  <c r="P45" i="73"/>
  <c r="D45" i="24" s="1"/>
  <c r="R45" i="73"/>
  <c r="D45" i="29" s="1"/>
  <c r="Q45" i="73"/>
  <c r="D45" i="26" s="1"/>
  <c r="K43" i="65"/>
  <c r="F44"/>
  <c r="T45" i="73" l="1"/>
  <c r="C47"/>
  <c r="B48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C48"/>
  <c r="B49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B50" i="73"/>
  <c r="C49"/>
  <c r="F47" i="65"/>
  <c r="K46"/>
  <c r="T48" i="73" l="1"/>
  <c r="B51"/>
  <c r="C50"/>
  <c r="S49"/>
  <c r="D49" i="28" s="1"/>
  <c r="P49" i="73"/>
  <c r="R49"/>
  <c r="D49" i="29" s="1"/>
  <c r="Q49" i="73"/>
  <c r="D49" i="26" s="1"/>
  <c r="K47" i="65"/>
  <c r="F48"/>
  <c r="T49" i="73" l="1"/>
  <c r="D49" i="24"/>
  <c r="C51" i="73"/>
  <c r="B52"/>
  <c r="P50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C52"/>
  <c r="B5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B54" i="73"/>
  <c r="C53"/>
  <c r="F51" i="65"/>
  <c r="K50"/>
  <c r="T52" i="73" l="1"/>
  <c r="B55"/>
  <c r="C54"/>
  <c r="S53"/>
  <c r="D53" i="28" s="1"/>
  <c r="P53" i="73"/>
  <c r="R53"/>
  <c r="D53" i="29" s="1"/>
  <c r="Q53" i="73"/>
  <c r="D53" i="26" s="1"/>
  <c r="K51" i="65"/>
  <c r="F52"/>
  <c r="T53" i="73" l="1"/>
  <c r="D53" i="24"/>
  <c r="C55" i="73"/>
  <c r="B56"/>
  <c r="P54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C56"/>
  <c r="B57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B58" i="73"/>
  <c r="C57"/>
  <c r="F55" i="65"/>
  <c r="K54"/>
  <c r="T56" i="73" l="1"/>
  <c r="B59"/>
  <c r="C58"/>
  <c r="S57"/>
  <c r="D57" i="28" s="1"/>
  <c r="P57" i="73"/>
  <c r="R57"/>
  <c r="D57" i="29" s="1"/>
  <c r="Q57" i="73"/>
  <c r="D57" i="26" s="1"/>
  <c r="K55" i="65"/>
  <c r="F56"/>
  <c r="T57" i="73" l="1"/>
  <c r="D57" i="24"/>
  <c r="C59" i="73"/>
  <c r="B60"/>
  <c r="P58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C60"/>
  <c r="B61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B62" i="73"/>
  <c r="C61"/>
  <c r="K58" i="65"/>
  <c r="F59"/>
  <c r="F58"/>
  <c r="T60" i="73" l="1"/>
  <c r="B63"/>
  <c r="C62"/>
  <c r="S61"/>
  <c r="D61" i="28" s="1"/>
  <c r="P61" i="73"/>
  <c r="R61"/>
  <c r="D61" i="29" s="1"/>
  <c r="Q61" i="73"/>
  <c r="D61" i="26" s="1"/>
  <c r="K59" i="65"/>
  <c r="T61" i="73" l="1"/>
  <c r="D61" i="24"/>
  <c r="C63" i="73"/>
  <c r="B64"/>
  <c r="P62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C64"/>
  <c r="B65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B66" i="73"/>
  <c r="C65"/>
  <c r="K62" i="65"/>
  <c r="F63"/>
  <c r="T64" i="73" l="1"/>
  <c r="B67"/>
  <c r="C66"/>
  <c r="S65"/>
  <c r="D65" i="28" s="1"/>
  <c r="P65" i="73"/>
  <c r="R65"/>
  <c r="D65" i="29" s="1"/>
  <c r="Q65" i="73"/>
  <c r="D65" i="26" s="1"/>
  <c r="K63" i="65"/>
  <c r="F64"/>
  <c r="T65" i="73" l="1"/>
  <c r="D65" i="24"/>
  <c r="C67" i="73"/>
  <c r="B68"/>
  <c r="P66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C68"/>
  <c r="B69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B70" i="73"/>
  <c r="C69"/>
  <c r="K66" i="65"/>
  <c r="F67"/>
  <c r="T68" i="73" l="1"/>
  <c r="B71"/>
  <c r="C70"/>
  <c r="S69"/>
  <c r="D69" i="28" s="1"/>
  <c r="P69" i="73"/>
  <c r="R69"/>
  <c r="D69" i="29" s="1"/>
  <c r="Q69" i="73"/>
  <c r="D69" i="26" s="1"/>
  <c r="F68" i="65"/>
  <c r="K67"/>
  <c r="T69" i="73" l="1"/>
  <c r="D69" i="24"/>
  <c r="C71" i="73"/>
  <c r="B72"/>
  <c r="P70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C72"/>
  <c r="B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B74" i="73"/>
  <c r="C73"/>
  <c r="K70" i="65"/>
  <c r="T72" i="73" l="1"/>
  <c r="B75"/>
  <c r="C74"/>
  <c r="S73"/>
  <c r="D73" i="28" s="1"/>
  <c r="P73" i="73"/>
  <c r="R73"/>
  <c r="D73" i="29" s="1"/>
  <c r="Q73" i="73"/>
  <c r="D73" i="26" s="1"/>
  <c r="K71" i="65"/>
  <c r="F71"/>
  <c r="T73" i="73" l="1"/>
  <c r="D73" i="24"/>
  <c r="C75" i="73"/>
  <c r="B76"/>
  <c r="P74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C76"/>
  <c r="B77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B78" i="73"/>
  <c r="C77"/>
  <c r="K74" i="65"/>
  <c r="F74"/>
  <c r="T76" i="73" l="1"/>
  <c r="B79"/>
  <c r="C78"/>
  <c r="S77"/>
  <c r="D77" i="28" s="1"/>
  <c r="R77" i="73"/>
  <c r="D77" i="29" s="1"/>
  <c r="Q77" i="73"/>
  <c r="D77" i="26" s="1"/>
  <c r="F76" i="65"/>
  <c r="F75"/>
  <c r="K75"/>
  <c r="T77" i="73" l="1"/>
  <c r="C79"/>
  <c r="B80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C80"/>
  <c r="B81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B82" i="73"/>
  <c r="C81"/>
  <c r="K78" i="65"/>
  <c r="T80" i="73" l="1"/>
  <c r="B83"/>
  <c r="C82"/>
  <c r="S81"/>
  <c r="D81" i="28" s="1"/>
  <c r="P81" i="73"/>
  <c r="R81"/>
  <c r="D81" i="29" s="1"/>
  <c r="Q81" i="73"/>
  <c r="D81" i="26" s="1"/>
  <c r="F80" i="65"/>
  <c r="F79"/>
  <c r="K79"/>
  <c r="T81" i="73" l="1"/>
  <c r="D81" i="24"/>
  <c r="C83" i="73"/>
  <c r="B84"/>
  <c r="P82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C84"/>
  <c r="B85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B86" i="73"/>
  <c r="C85"/>
  <c r="K82" i="65"/>
  <c r="T84" i="73" l="1"/>
  <c r="B87"/>
  <c r="C86"/>
  <c r="S85"/>
  <c r="D85" i="28" s="1"/>
  <c r="P85" i="73"/>
  <c r="R85"/>
  <c r="D85" i="29" s="1"/>
  <c r="Q85" i="73"/>
  <c r="D85" i="26" s="1"/>
  <c r="F84" i="65"/>
  <c r="F83"/>
  <c r="K83"/>
  <c r="T85" i="73" l="1"/>
  <c r="D85" i="24"/>
  <c r="C87" i="73"/>
  <c r="B88"/>
  <c r="P86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C88"/>
  <c r="B89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B90" i="73"/>
  <c r="C89"/>
  <c r="K86" i="65"/>
  <c r="T88" i="73" l="1"/>
  <c r="B91"/>
  <c r="C90"/>
  <c r="S89"/>
  <c r="D89" i="28" s="1"/>
  <c r="P89" i="73"/>
  <c r="R89"/>
  <c r="D89" i="29" s="1"/>
  <c r="Q89" i="73"/>
  <c r="D89" i="26" s="1"/>
  <c r="F88" i="65"/>
  <c r="F87"/>
  <c r="K87"/>
  <c r="T89" i="73" l="1"/>
  <c r="D89" i="24"/>
  <c r="C91" i="73"/>
  <c r="B92"/>
  <c r="P90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C92"/>
  <c r="B9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B94" i="73"/>
  <c r="C93"/>
  <c r="K90" i="65"/>
  <c r="T92" i="73" l="1"/>
  <c r="B95"/>
  <c r="C94"/>
  <c r="S93"/>
  <c r="D93" i="28" s="1"/>
  <c r="P93" i="73"/>
  <c r="R93"/>
  <c r="D93" i="29" s="1"/>
  <c r="Q93" i="73"/>
  <c r="D93" i="26" s="1"/>
  <c r="F92" i="65"/>
  <c r="F91"/>
  <c r="K91"/>
  <c r="T93" i="73" l="1"/>
  <c r="D93" i="24"/>
  <c r="C95" i="73"/>
  <c r="B96"/>
  <c r="P94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C96"/>
  <c r="B97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B98" i="73"/>
  <c r="C97"/>
  <c r="K94" i="65"/>
  <c r="T96" i="73" l="1"/>
  <c r="C98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12" i="54" l="1"/>
  <c r="DB95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BM62"/>
  <c r="BM42"/>
  <c r="BM40"/>
  <c r="BM16"/>
  <c r="BM4"/>
  <c r="CO5"/>
  <c r="BF28"/>
  <c r="BF96"/>
  <c r="DH96" s="1"/>
  <c r="D96" i="40" s="1"/>
  <c r="BF56" i="54"/>
  <c r="BF42"/>
  <c r="DH42" s="1"/>
  <c r="D42" i="40" s="1"/>
  <c r="BF32" i="54"/>
  <c r="BF24"/>
  <c r="DH24" s="1"/>
  <c r="D24" i="40" s="1"/>
  <c r="BF16" i="54"/>
  <c r="BF14"/>
  <c r="DH14" s="1"/>
  <c r="D14" i="40" s="1"/>
  <c r="AY96" i="54"/>
  <c r="AY93"/>
  <c r="DG93" s="1"/>
  <c r="C93" i="40" s="1"/>
  <c r="AY70" i="54"/>
  <c r="AY67"/>
  <c r="AY24"/>
  <c r="DI96"/>
  <c r="E96" i="40" s="1"/>
  <c r="AP99" i="54"/>
  <c r="AR96"/>
  <c r="DF96" s="1"/>
  <c r="B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DG69" s="1"/>
  <c r="C69" i="40" s="1"/>
  <c r="BM69" i="54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DH18" s="1"/>
  <c r="D18" i="40" s="1"/>
  <c r="CZ18" i="54"/>
  <c r="BF20"/>
  <c r="BM20"/>
  <c r="CM22"/>
  <c r="AY27"/>
  <c r="AR31"/>
  <c r="DF31" s="1"/>
  <c r="B31" i="40" s="1"/>
  <c r="BF31" i="54"/>
  <c r="BY34"/>
  <c r="CT34"/>
  <c r="DA34"/>
  <c r="CG34"/>
  <c r="BF36"/>
  <c r="DH36" s="1"/>
  <c r="D36" i="40" s="1"/>
  <c r="AR39" i="54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DH26" s="1"/>
  <c r="D26" i="40" s="1"/>
  <c r="BM26" i="54"/>
  <c r="BY29"/>
  <c r="DA29"/>
  <c r="AY30"/>
  <c r="BM30"/>
  <c r="AR34"/>
  <c r="AY34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BF78"/>
  <c r="BM78"/>
  <c r="DB79"/>
  <c r="BM82"/>
  <c r="DI82" s="1"/>
  <c r="E82" i="40" s="1"/>
  <c r="BT82" i="54"/>
  <c r="CH82"/>
  <c r="AY85"/>
  <c r="DG85" s="1"/>
  <c r="C85" i="40" s="1"/>
  <c r="CH86" i="54"/>
  <c r="AR5"/>
  <c r="DF5" s="1"/>
  <c r="B5" i="40" s="1"/>
  <c r="AY5" i="54"/>
  <c r="BF5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BF43"/>
  <c r="DH43" s="1"/>
  <c r="D43" i="40" s="1"/>
  <c r="DB47" i="54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DH34"/>
  <c r="D34" i="40" s="1"/>
  <c r="BT34" i="54"/>
  <c r="BT35"/>
  <c r="DA36"/>
  <c r="BT38"/>
  <c r="BT41"/>
  <c r="DJ41" s="1"/>
  <c r="F41" i="40" s="1"/>
  <c r="BT43" i="54"/>
  <c r="DA44"/>
  <c r="BT48"/>
  <c r="DJ48" s="1"/>
  <c r="F48" i="40" s="1"/>
  <c r="BT51" i="54"/>
  <c r="BT52"/>
  <c r="DJ52" s="1"/>
  <c r="F52" i="40" s="1"/>
  <c r="CZ53" i="54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J25" s="1"/>
  <c r="F25" i="40" s="1"/>
  <c r="DB26" i="54"/>
  <c r="BT29"/>
  <c r="DB30"/>
  <c r="BT33"/>
  <c r="DJ33" s="1"/>
  <c r="F33" i="40" s="1"/>
  <c r="DB34" i="5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CZ62"/>
  <c r="BT64"/>
  <c r="CZ65"/>
  <c r="BT67"/>
  <c r="DJ67" s="1"/>
  <c r="F67" i="40" s="1"/>
  <c r="BT69" i="54"/>
  <c r="BT72"/>
  <c r="BT78"/>
  <c r="CZ78"/>
  <c r="BT81"/>
  <c r="BT83"/>
  <c r="BT86"/>
  <c r="DJ86" s="1"/>
  <c r="F86" i="40" s="1"/>
  <c r="BT89" i="54"/>
  <c r="BT93"/>
  <c r="DJ93" s="1"/>
  <c r="F93" i="40" s="1"/>
  <c r="BT95" i="54"/>
  <c r="BT4"/>
  <c r="BT7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A32"/>
  <c r="BT36"/>
  <c r="BT44"/>
  <c r="DJ44" s="1"/>
  <c r="F44" i="40" s="1"/>
  <c r="BT49" i="54"/>
  <c r="BT53"/>
  <c r="BT55"/>
  <c r="DJ55" s="1"/>
  <c r="F55" i="40" s="1"/>
  <c r="DA56" i="54"/>
  <c r="BT59"/>
  <c r="BT61"/>
  <c r="DA64"/>
  <c r="BT68"/>
  <c r="DJ68" s="1"/>
  <c r="F68" i="40" s="1"/>
  <c r="CZ69" i="54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I49" s="1"/>
  <c r="E49" i="40" s="1"/>
  <c r="DJ49" i="54"/>
  <c r="F49" i="40" s="1"/>
  <c r="DH51" i="54"/>
  <c r="D51" i="40" s="1"/>
  <c r="BM51" i="54"/>
  <c r="DI51" s="1"/>
  <c r="E51" i="40" s="1"/>
  <c r="DJ51" i="54"/>
  <c r="F51" i="40" s="1"/>
  <c r="BM52" i="54"/>
  <c r="DI52" s="1"/>
  <c r="E52" i="40" s="1"/>
  <c r="BM58" i="54"/>
  <c r="BM60"/>
  <c r="BM63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DJ94"/>
  <c r="F94" i="40" s="1"/>
  <c r="BM97" i="54"/>
  <c r="BM35"/>
  <c r="BM38"/>
  <c r="DI38" s="1"/>
  <c r="E38" i="40" s="1"/>
  <c r="BM41" i="54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BM33"/>
  <c r="DI33" s="1"/>
  <c r="E33" i="40" s="1"/>
  <c r="BM81" i="54"/>
  <c r="DI81" s="1"/>
  <c r="E81" i="40" s="1"/>
  <c r="BM83" i="54"/>
  <c r="DI83" s="1"/>
  <c r="E83" i="40" s="1"/>
  <c r="BM86" i="54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DI91" s="1"/>
  <c r="E91" i="40" s="1"/>
  <c r="BM92" i="54"/>
  <c r="DI92" s="1"/>
  <c r="E92" i="40" s="1"/>
  <c r="BM98" i="54"/>
  <c r="BF9"/>
  <c r="BF23"/>
  <c r="DH23" s="1"/>
  <c r="D23" i="40" s="1"/>
  <c r="BF27" i="54"/>
  <c r="BF40"/>
  <c r="DH40" s="1"/>
  <c r="D40" i="40" s="1"/>
  <c r="BF52" i="54"/>
  <c r="DH52" s="1"/>
  <c r="D52" i="40" s="1"/>
  <c r="BF57" i="54"/>
  <c r="BF62"/>
  <c r="DH62" s="1"/>
  <c r="D62" i="40" s="1"/>
  <c r="BF68" i="54"/>
  <c r="DH68" s="1"/>
  <c r="D68" i="40" s="1"/>
  <c r="BF71" i="54"/>
  <c r="BF81"/>
  <c r="DH81" s="1"/>
  <c r="D81" i="40" s="1"/>
  <c r="BF83" i="54"/>
  <c r="DH83" s="1"/>
  <c r="D83" i="40" s="1"/>
  <c r="BF86" i="54"/>
  <c r="DH86" s="1"/>
  <c r="D86" i="40" s="1"/>
  <c r="BF88" i="54"/>
  <c r="BF91"/>
  <c r="BF92"/>
  <c r="DH92" s="1"/>
  <c r="D92" i="40" s="1"/>
  <c r="DJ92" i="54"/>
  <c r="F92" i="40" s="1"/>
  <c r="BF97" i="54"/>
  <c r="BF17"/>
  <c r="DH17" s="1"/>
  <c r="D17" i="40" s="1"/>
  <c r="BF30" i="54"/>
  <c r="DJ34"/>
  <c r="F34" i="40" s="1"/>
  <c r="BF49" i="54"/>
  <c r="BF4"/>
  <c r="DH4" s="1"/>
  <c r="D4" i="40" s="1"/>
  <c r="BF6" i="54"/>
  <c r="DI6"/>
  <c r="E6" i="40" s="1"/>
  <c r="BF8" i="54"/>
  <c r="DH8" s="1"/>
  <c r="D8" i="40" s="1"/>
  <c r="BF10" i="54"/>
  <c r="DH10" s="1"/>
  <c r="D10" i="40" s="1"/>
  <c r="BF25" i="54"/>
  <c r="DH25" s="1"/>
  <c r="D25" i="40" s="1"/>
  <c r="BF29" i="54"/>
  <c r="BF33"/>
  <c r="BF37"/>
  <c r="DH37" s="1"/>
  <c r="D37" i="40" s="1"/>
  <c r="BF48" i="54"/>
  <c r="BF55"/>
  <c r="DH55" s="1"/>
  <c r="D55" i="40" s="1"/>
  <c r="BF60" i="54"/>
  <c r="DH60" s="1"/>
  <c r="D60" i="40" s="1"/>
  <c r="BF63" i="54"/>
  <c r="BF65"/>
  <c r="BF70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BF69" i="54"/>
  <c r="DH69" s="1"/>
  <c r="D69" i="40" s="1"/>
  <c r="DI69" i="54"/>
  <c r="E69" i="40" s="1"/>
  <c r="DJ69" i="54"/>
  <c r="F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H93" s="1"/>
  <c r="D93" i="40" s="1"/>
  <c r="BF95" i="54"/>
  <c r="BF98"/>
  <c r="DH98" s="1"/>
  <c r="D98" i="40" s="1"/>
  <c r="AY4" i="54"/>
  <c r="DG4" s="1"/>
  <c r="C4" i="40" s="1"/>
  <c r="AY6" i="54"/>
  <c r="AY8"/>
  <c r="AY9"/>
  <c r="AY15"/>
  <c r="DJ15"/>
  <c r="F15" i="40" s="1"/>
  <c r="AY17" i="54"/>
  <c r="AY19"/>
  <c r="DI19"/>
  <c r="E19" i="40" s="1"/>
  <c r="DJ19" i="54"/>
  <c r="F19" i="40" s="1"/>
  <c r="AY29" i="54"/>
  <c r="DH29"/>
  <c r="D29" i="40" s="1"/>
  <c r="DI29" i="54"/>
  <c r="E29" i="40" s="1"/>
  <c r="AY32" i="54"/>
  <c r="DH32"/>
  <c r="D32" i="40" s="1"/>
  <c r="AY40" i="54"/>
  <c r="DG40" s="1"/>
  <c r="C40" i="40" s="1"/>
  <c r="CE40" i="54"/>
  <c r="AY45"/>
  <c r="AY47"/>
  <c r="DG47" s="1"/>
  <c r="C47" i="40" s="1"/>
  <c r="AY48" i="54"/>
  <c r="AY58"/>
  <c r="DI58"/>
  <c r="E58" i="40" s="1"/>
  <c r="AY62" i="54"/>
  <c r="DG62" s="1"/>
  <c r="C62" i="40" s="1"/>
  <c r="DI62" i="54"/>
  <c r="E62" i="40" s="1"/>
  <c r="DJ62" i="54"/>
  <c r="F62" i="40" s="1"/>
  <c r="AY72" i="54"/>
  <c r="DG72" s="1"/>
  <c r="C72" i="40" s="1"/>
  <c r="DJ72" i="54"/>
  <c r="F72" i="40" s="1"/>
  <c r="AY79" i="54"/>
  <c r="DI79"/>
  <c r="E79" i="40" s="1"/>
  <c r="DJ79" i="54"/>
  <c r="F79" i="40" s="1"/>
  <c r="AY81" i="54"/>
  <c r="DG81" s="1"/>
  <c r="C81" i="40" s="1"/>
  <c r="DJ81" i="54"/>
  <c r="F81" i="40" s="1"/>
  <c r="AY83" i="54"/>
  <c r="DG83" s="1"/>
  <c r="C83" i="40" s="1"/>
  <c r="AY86" i="54"/>
  <c r="AY95"/>
  <c r="AY97"/>
  <c r="DG97" s="1"/>
  <c r="C97" i="40" s="1"/>
  <c r="AY22" i="54"/>
  <c r="AY25"/>
  <c r="DG25" s="1"/>
  <c r="C25" i="40" s="1"/>
  <c r="AY28" i="54"/>
  <c r="DJ28"/>
  <c r="F28" i="40" s="1"/>
  <c r="AY31" i="54"/>
  <c r="DG31" s="1"/>
  <c r="C31" i="40" s="1"/>
  <c r="DJ31" i="54"/>
  <c r="F31" i="40" s="1"/>
  <c r="AY36" i="54"/>
  <c r="CE36"/>
  <c r="AY39"/>
  <c r="DJ39"/>
  <c r="F39" i="40" s="1"/>
  <c r="AY44" i="54"/>
  <c r="AY53"/>
  <c r="DG53" s="1"/>
  <c r="C53" i="40" s="1"/>
  <c r="CE53" i="54"/>
  <c r="DJ57"/>
  <c r="F57" i="40" s="1"/>
  <c r="AY59" i="54"/>
  <c r="DJ59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H78"/>
  <c r="D78" i="40" s="1"/>
  <c r="AY89" i="54"/>
  <c r="DG89" s="1"/>
  <c r="C89" i="40" s="1"/>
  <c r="CE89" i="54"/>
  <c r="AY91"/>
  <c r="DG91" s="1"/>
  <c r="C91" i="40" s="1"/>
  <c r="AY92" i="54"/>
  <c r="AY94"/>
  <c r="DG94" s="1"/>
  <c r="C94" i="40" s="1"/>
  <c r="AV99" i="54"/>
  <c r="AY18"/>
  <c r="DG18" s="1"/>
  <c r="C18" i="40" s="1"/>
  <c r="AY3" i="54"/>
  <c r="CF8"/>
  <c r="AY11"/>
  <c r="DG11" s="1"/>
  <c r="C11" i="40" s="1"/>
  <c r="AY13" i="54"/>
  <c r="DH16"/>
  <c r="D16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AY33" i="54"/>
  <c r="DG33" s="1"/>
  <c r="C33" i="40" s="1"/>
  <c r="AY38" i="54"/>
  <c r="DG38" s="1"/>
  <c r="C38" i="40" s="1"/>
  <c r="AY42" i="54"/>
  <c r="DG42" s="1"/>
  <c r="C42" i="40" s="1"/>
  <c r="DI42" i="54"/>
  <c r="E42" i="40" s="1"/>
  <c r="AY46" i="54"/>
  <c r="AY55"/>
  <c r="AY64"/>
  <c r="DG64" s="1"/>
  <c r="C64" i="40" s="1"/>
  <c r="AY68" i="54"/>
  <c r="DG68" s="1"/>
  <c r="C68" i="40" s="1"/>
  <c r="AY71" i="54"/>
  <c r="DG71" s="1"/>
  <c r="C71" i="40" s="1"/>
  <c r="DI71" i="54"/>
  <c r="E71" i="40" s="1"/>
  <c r="AY82" i="54"/>
  <c r="AY8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I8" i="54"/>
  <c r="E8" i="40" s="1"/>
  <c r="DJ8" i="54"/>
  <c r="F8" i="40" s="1"/>
  <c r="DI9" i="54"/>
  <c r="E9" i="40" s="1"/>
  <c r="DI11" i="54"/>
  <c r="E11" i="40" s="1"/>
  <c r="DG15" i="54"/>
  <c r="C15" i="40" s="1"/>
  <c r="AR17" i="54"/>
  <c r="DF17" s="1"/>
  <c r="B17" i="40" s="1"/>
  <c r="DG17" i="54"/>
  <c r="C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J24" i="54"/>
  <c r="F24" i="40" s="1"/>
  <c r="AR27" i="54"/>
  <c r="DF27" s="1"/>
  <c r="B27" i="40" s="1"/>
  <c r="DG27" i="54"/>
  <c r="C27" i="40" s="1"/>
  <c r="DH27" i="54"/>
  <c r="D27" i="40" s="1"/>
  <c r="DG39" i="54"/>
  <c r="C39" i="40" s="1"/>
  <c r="BX41" i="54"/>
  <c r="AR42"/>
  <c r="DF42" s="1"/>
  <c r="B42" i="40" s="1"/>
  <c r="AR45" i="54"/>
  <c r="DF45" s="1"/>
  <c r="B45" i="40" s="1"/>
  <c r="DG45" i="54"/>
  <c r="C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DG48" i="54"/>
  <c r="C48" i="40" s="1"/>
  <c r="DH48" i="54"/>
  <c r="D48" i="40" s="1"/>
  <c r="AR53" i="54"/>
  <c r="DF53" s="1"/>
  <c r="B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G82" i="54"/>
  <c r="C82" i="40" s="1"/>
  <c r="DJ82" i="54"/>
  <c r="F82" i="40" s="1"/>
  <c r="BX82" i="54"/>
  <c r="AR83"/>
  <c r="DF83" s="1"/>
  <c r="B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G58" i="54"/>
  <c r="C58" i="40" s="1"/>
  <c r="DJ58" i="54"/>
  <c r="F58" i="40" s="1"/>
  <c r="BX62" i="54"/>
  <c r="DG66"/>
  <c r="DG70"/>
  <c r="BX70"/>
  <c r="DG79"/>
  <c r="C79" i="40" s="1"/>
  <c r="DG96" i="54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AR21" i="54"/>
  <c r="DF21" s="1"/>
  <c r="B21" i="40" s="1"/>
  <c r="DH21" i="54"/>
  <c r="D2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H85" i="54"/>
  <c r="D85" i="40" s="1"/>
  <c r="AR93" i="54"/>
  <c r="DF93" s="1"/>
  <c r="B93" i="40" s="1"/>
  <c r="DG10" i="54"/>
  <c r="C10" i="40" s="1"/>
  <c r="DG13" i="54"/>
  <c r="C13" i="40" s="1"/>
  <c r="DG19" i="54"/>
  <c r="C19" i="40" s="1"/>
  <c r="DG22" i="54"/>
  <c r="C22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AR38" i="54"/>
  <c r="DF38" s="1"/>
  <c r="B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G43" i="54"/>
  <c r="C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AR57" i="54"/>
  <c r="DF57" s="1"/>
  <c r="B57" i="40" s="1"/>
  <c r="DG57" i="54"/>
  <c r="C57" i="40" s="1"/>
  <c r="DH57" i="54"/>
  <c r="D57" i="40" s="1"/>
  <c r="AR60" i="54"/>
  <c r="DF60" s="1"/>
  <c r="B60" i="40" s="1"/>
  <c r="DG60" i="54"/>
  <c r="C60" i="40" s="1"/>
  <c r="DI60" i="54"/>
  <c r="E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I68" i="54"/>
  <c r="E68" i="40" s="1"/>
  <c r="AR72" i="54"/>
  <c r="DF72" s="1"/>
  <c r="B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I86" i="54"/>
  <c r="E86" i="40" s="1"/>
  <c r="AR91" i="54"/>
  <c r="DF91" s="1"/>
  <c r="B91" i="40" s="1"/>
  <c r="DH91" i="54"/>
  <c r="D91" i="40" s="1"/>
  <c r="AR92" i="54"/>
  <c r="DF92" s="1"/>
  <c r="B92" i="40" s="1"/>
  <c r="DG92" i="54"/>
  <c r="C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V10"/>
  <c r="CW10" s="1"/>
  <c r="BZ14"/>
  <c r="CB14" s="1"/>
  <c r="CF14"/>
  <c r="CL14"/>
  <c r="CP14" s="1"/>
  <c r="CV14"/>
  <c r="BZ18"/>
  <c r="CB18" s="1"/>
  <c r="CF18"/>
  <c r="CL18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BX38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20" i="54" l="1"/>
  <c r="DD10"/>
  <c r="DD87"/>
  <c r="DD71"/>
  <c r="DD55"/>
  <c r="DD45"/>
  <c r="DD29"/>
  <c r="E5" i="40"/>
  <c r="DK5" i="54"/>
  <c r="CW42"/>
  <c r="CW16"/>
  <c r="CW15"/>
  <c r="DK6"/>
  <c r="CP44"/>
  <c r="CP10"/>
  <c r="CP34"/>
  <c r="CP83"/>
  <c r="CP35"/>
  <c r="CP18"/>
  <c r="CI17"/>
  <c r="CI37"/>
  <c r="CB61"/>
  <c r="CB30"/>
  <c r="CB38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AE70" i="26" s="1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AE3" i="28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D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9" l="1"/>
  <c r="C99" i="40"/>
  <c r="G70"/>
  <c r="AE99" i="28"/>
  <c r="G3" i="40"/>
  <c r="E99"/>
  <c r="AE99" i="27"/>
  <c r="AE99" i="26"/>
  <c r="AC7" i="30"/>
  <c r="AD7" s="1"/>
  <c r="AC11"/>
  <c r="AD11" s="1"/>
  <c r="AC15"/>
  <c r="AC19"/>
  <c r="AC23"/>
  <c r="AC27"/>
  <c r="AC31"/>
  <c r="AC35"/>
  <c r="AC39"/>
  <c r="AC43"/>
  <c r="AD43" s="1"/>
  <c r="AC47"/>
  <c r="AD47" s="1"/>
  <c r="AC51"/>
  <c r="AD51" s="1"/>
  <c r="AC55"/>
  <c r="AD55" s="1"/>
  <c r="AC59"/>
  <c r="AC63"/>
  <c r="AC67"/>
  <c r="AC71"/>
  <c r="AD71" s="1"/>
  <c r="AC75"/>
  <c r="AD75" s="1"/>
  <c r="AC79"/>
  <c r="AD79" s="1"/>
  <c r="AC83"/>
  <c r="AD83" s="1"/>
  <c r="AC87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AD23"/>
  <c r="AD27"/>
  <c r="AD31"/>
  <c r="AD35"/>
  <c r="AD39"/>
  <c r="AD59"/>
  <c r="AD63"/>
  <c r="AD67"/>
  <c r="AD87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G99" i="40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H10" i="44" s="1"/>
  <c r="AM5" i="14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J10" s="1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J17" i="44" l="1"/>
  <c r="H18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V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J22" s="1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J24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V23" i="61" l="1"/>
  <c r="J28" i="44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Q29" i="14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J33" i="44" l="1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V42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G48" i="44" s="1"/>
  <c r="R45" i="14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J48" s="1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9" s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J54" s="1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R55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O55" i="14"/>
  <c r="E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J57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J58" s="1"/>
  <c r="AV62"/>
  <c r="AR54" i="14"/>
  <c r="AP59" i="44"/>
  <c r="U56" i="14"/>
  <c r="W55"/>
  <c r="Q57"/>
  <c r="S57"/>
  <c r="O56"/>
  <c r="AM55"/>
  <c r="E55" i="61" s="1"/>
  <c r="G55" s="1"/>
  <c r="H59" i="44" l="1"/>
  <c r="J59" s="1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O61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1" i="61" l="1"/>
  <c r="O60"/>
  <c r="J65" i="44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J66" s="1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J69" s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H73" i="44" l="1"/>
  <c r="O69" i="6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J76" s="1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H78" i="44" s="1"/>
  <c r="AL75" i="14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J78" s="1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V76" i="62" l="1"/>
  <c r="H80" i="44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G84"/>
  <c r="O79" i="63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H91" i="44" s="1"/>
  <c r="S89" i="14"/>
  <c r="AN87"/>
  <c r="D87" i="62" s="1"/>
  <c r="Q89" i="14"/>
  <c r="O88"/>
  <c r="J90" i="44" l="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J91" s="1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G91" i="62" l="1"/>
  <c r="O91" s="1"/>
  <c r="J95" i="44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V91" i="62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G97" i="44" l="1"/>
  <c r="O91" i="63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J97" s="1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H101" i="44" s="1"/>
  <c r="M99" i="14"/>
  <c r="H102" i="44" l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J10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2" i="44" l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<sst xmlns="http://schemas.openxmlformats.org/spreadsheetml/2006/main" count="8284" uniqueCount="507">
  <si>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</si>
  <si>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</si>
  <si>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</si>
  <si>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</si>
  <si>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</si>
  <si>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</si>
  <si>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</si>
  <si>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</si>
  <si>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</si>
  <si>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</si>
  <si>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</si>
  <si>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</si>
  <si>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</si>
  <si>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</si>
  <si>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</si>
  <si>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</si>
  <si>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</si>
  <si>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</si>
  <si>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</si>
  <si>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</si>
  <si>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</si>
  <si>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</si>
  <si>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</si>
  <si>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</si>
  <si>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</si>
  <si>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</si>
  <si>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</si>
  <si>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</si>
  <si>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</si>
  <si>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</si>
  <si>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</si>
  <si>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</si>
  <si>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</si>
  <si>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</si>
  <si>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</si>
  <si>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</si>
  <si>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</si>
  <si>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</si>
  <si>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</si>
  <si>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</si>
  <si>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</si>
  <si>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</si>
  <si>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</si>
  <si>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</si>
  <si>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</si>
  <si>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</si>
  <si>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</si>
  <si>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</si>
  <si>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</si>
  <si>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</si>
  <si>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</si>
  <si>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</si>
  <si>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</si>
  <si>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</si>
  <si>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</si>
  <si>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</si>
  <si>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</si>
  <si>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</si>
  <si>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</si>
  <si>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</si>
  <si>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</si>
  <si>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</si>
  <si>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</si>
  <si>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</si>
  <si>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</si>
  <si>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</si>
  <si>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</si>
  <si>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</si>
  <si>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</si>
  <si>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</si>
  <si>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</si>
  <si>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</si>
  <si>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</si>
  <si>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</si>
  <si>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</si>
  <si>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</si>
  <si>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</si>
  <si>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</si>
  <si>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</si>
  <si>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</si>
  <si>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</si>
  <si>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</si>
  <si>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</si>
  <si>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</si>
  <si>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</si>
  <si>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</si>
  <si>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</si>
  <si>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</si>
  <si>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</si>
  <si>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</si>
  <si>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</si>
  <si>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</si>
  <si>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</si>
  <si>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</si>
  <si>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</si>
  <si>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</si>
  <si>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</si>
  <si>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</si>
  <si>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</si>
  <si>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</si>
  <si>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</si>
  <si>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</si>
  <si>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</si>
  <si>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</si>
  <si>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</si>
  <si>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</si>
  <si>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</si>
  <si>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</si>
  <si>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</si>
  <si>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</si>
  <si>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</si>
  <si>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</si>
  <si>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</si>
  <si>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</si>
  <si>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</si>
  <si>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</si>
  <si>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</si>
  <si>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</si>
  <si>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</si>
  <si>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</si>
  <si>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</si>
  <si>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</si>
  <si>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</si>
  <si>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</si>
  <si>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</si>
  <si>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</si>
  <si>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</si>
  <si>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</si>
  <si>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</si>
  <si>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</si>
  <si>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</si>
  <si>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</si>
  <si>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</si>
  <si>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</si>
  <si>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</si>
  <si>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</si>
  <si>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</si>
  <si>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</si>
  <si>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</si>
  <si>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</si>
  <si>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</si>
  <si>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</si>
  <si>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</si>
  <si>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</si>
  <si>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</si>
  <si>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</si>
  <si>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</si>
  <si>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</si>
  <si>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</si>
  <si>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</si>
  <si>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</si>
  <si>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</si>
  <si>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</si>
  <si>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</si>
  <si>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</si>
  <si>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</si>
  <si>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</si>
  <si>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</si>
  <si>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</si>
  <si>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</si>
  <si>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</si>
  <si>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</si>
  <si>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</si>
  <si>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</si>
  <si>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</si>
  <si>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</si>
  <si>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</si>
  <si>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</si>
  <si>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</si>
  <si>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</si>
  <si>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</si>
  <si>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</si>
  <si>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</si>
  <si>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</si>
  <si>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</si>
  <si>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</si>
  <si>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</si>
  <si>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</si>
  <si>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</si>
  <si>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</si>
  <si>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</si>
  <si>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</si>
  <si>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</si>
  <si>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</si>
  <si>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</si>
  <si>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</si>
  <si>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</si>
  <si>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</si>
  <si>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</si>
  <si>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</si>
  <si>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</si>
  <si>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</si>
  <si>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</si>
  <si>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</si>
  <si>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</si>
  <si>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</si>
  <si>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</si>
  <si>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</si>
  <si>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</si>
  <si>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</si>
  <si>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</si>
  <si>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</si>
  <si>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</si>
  <si>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</si>
  <si>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</si>
  <si>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</si>
  <si>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</si>
  <si>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</si>
  <si>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</si>
  <si>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</si>
  <si>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</si>
  <si>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</si>
  <si>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</si>
  <si>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</si>
  <si>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</si>
  <si>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</si>
  <si>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</si>
  <si>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</si>
  <si>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</si>
  <si>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</si>
  <si>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</si>
  <si>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</si>
  <si>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</si>
  <si>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</si>
  <si>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</si>
  <si>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</si>
  <si>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</si>
  <si>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</si>
  <si>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</si>
  <si>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</si>
  <si>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</si>
  <si>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</si>
  <si>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</si>
  <si>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</si>
  <si>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</si>
  <si>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</si>
  <si>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</si>
  <si>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</si>
  <si>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</si>
  <si>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</si>
  <si>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</si>
  <si>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</si>
  <si>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</si>
  <si>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</si>
  <si>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</si>
  <si>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</si>
  <si>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</si>
  <si>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</si>
  <si>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</si>
  <si>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</si>
  <si>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</si>
  <si>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</si>
  <si>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</si>
  <si>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</si>
  <si>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</si>
  <si>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</si>
  <si>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</si>
  <si>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</si>
  <si>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</si>
  <si>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</si>
  <si>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</si>
  <si>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</si>
  <si>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</si>
  <si>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</si>
  <si>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</si>
  <si>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</si>
  <si>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</si>
  <si>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</si>
  <si>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</si>
  <si>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</si>
  <si>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</si>
  <si>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</si>
  <si>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</si>
  <si>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</si>
  <si>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</si>
  <si>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</si>
  <si>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</si>
  <si>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</si>
  <si>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</si>
  <si>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</si>
  <si>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</si>
  <si>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</si>
  <si>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</si>
  <si>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</si>
  <si>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</si>
  <si>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</si>
  <si>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</si>
  <si>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</si>
  <si>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</si>
  <si>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</si>
  <si>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</si>
  <si>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</si>
  <si>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</si>
  <si>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</si>
  <si>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</si>
  <si>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</si>
  <si>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</si>
  <si>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</si>
  <si>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</si>
  <si>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</si>
  <si>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</si>
  <si>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</si>
  <si>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</si>
  <si>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</si>
  <si>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</si>
  <si>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</si>
  <si>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</si>
  <si>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</si>
  <si>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</si>
  <si>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</si>
  <si>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</si>
  <si>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</si>
  <si>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</si>
  <si>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</si>
  <si>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</si>
  <si>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</si>
  <si>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</si>
  <si>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</si>
  <si>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</si>
  <si>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</si>
  <si>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</si>
  <si>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</si>
  <si>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</si>
  <si>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</si>
  <si>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</si>
  <si>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</si>
  <si>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</si>
  <si>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</si>
  <si>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</si>
  <si>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</si>
  <si>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</si>
  <si>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</si>
  <si>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</si>
  <si>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</si>
  <si>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</si>
  <si>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</si>
  <si>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</si>
  <si>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</si>
  <si>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</si>
  <si>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</si>
  <si>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</si>
  <si>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</si>
  <si>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</si>
  <si>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</si>
  <si>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</si>
  <si>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</si>
  <si>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</si>
  <si>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</si>
  <si>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</si>
  <si>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</si>
  <si>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</si>
  <si>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</si>
  <si>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</si>
  <si>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</si>
  <si>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</si>
  <si>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</si>
  <si>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</si>
  <si>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</si>
  <si>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</si>
  <si>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</si>
  <si>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</si>
  <si>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</si>
  <si>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</si>
  <si>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</si>
  <si>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</si>
  <si>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</si>
  <si>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</si>
  <si>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</si>
  <si>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</si>
  <si>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</si>
  <si>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</si>
  <si>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</si>
  <si>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</si>
  <si>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</si>
  <si>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</si>
  <si>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</si>
  <si>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</si>
  <si>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</si>
  <si>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</si>
  <si>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</si>
  <si>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</si>
  <si>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</si>
  <si>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</si>
  <si>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</si>
  <si>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</si>
  <si>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</si>
  <si>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</si>
  <si>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</si>
  <si>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</si>
  <si>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</si>
  <si>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</si>
  <si>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</si>
  <si>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</si>
  <si>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</si>
  <si>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</si>
  <si>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</si>
  <si>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</si>
  <si>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</si>
  <si>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</si>
  <si>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</si>
  <si>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</si>
  <si>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</si>
  <si>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</si>
  <si>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</si>
  <si>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</si>
  <si>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</si>
  <si>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</si>
  <si>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</si>
  <si>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</si>
  <si>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</si>
  <si>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</si>
  <si>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</si>
  <si>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</si>
  <si>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</si>
  <si>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</si>
  <si>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</si>
  <si>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</si>
  <si>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</si>
  <si>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</si>
  <si>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</si>
  <si>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</si>
  <si>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</si>
  <si>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</si>
  <si>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</si>
  <si>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</si>
  <si>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</si>
  <si>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</si>
  <si>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</si>
  <si>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</si>
  <si>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</si>
  <si>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</si>
  <si>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</si>
  <si>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</si>
  <si>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</si>
  <si>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</si>
  <si>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</si>
  <si>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</si>
  <si>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</si>
  <si>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</si>
  <si>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</si>
  <si>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</si>
  <si>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</si>
  <si>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</si>
  <si>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</si>
  <si>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</si>
  <si>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</si>
  <si>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</si>
  <si>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</si>
  <si>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</si>
  <si>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</si>
  <si>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</si>
  <si>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</si>
  <si>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</si>
  <si>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</si>
  <si>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</si>
  <si>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</si>
  <si>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</si>
  <si>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</si>
  <si>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</si>
  <si>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</si>
  <si>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</si>
  <si>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</si>
  <si>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</si>
  <si>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</si>
  <si>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</si>
  <si>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</si>
  <si>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</si>
  <si>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</si>
  <si>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</si>
  <si>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</si>
  <si>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</si>
  <si>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</si>
  <si>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</si>
  <si>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</si>
  <si>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</si>
  <si>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</si>
  <si>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</si>
  <si>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</si>
  <si>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</si>
  <si>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</si>
  <si>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</si>
  <si>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</si>
  <si>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</si>
  <si>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</si>
  <si>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</si>
  <si>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</si>
  <si>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</si>
  <si>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TWEPL</t>
  </si>
  <si>
    <t>Paste Schedule here</t>
  </si>
  <si>
    <t>54IS2023/02/07</t>
  </si>
  <si>
    <t>IssueTime</t>
  </si>
  <si>
    <t>SHPPBPL</t>
  </si>
  <si>
    <t>UTTARAKHAND</t>
  </si>
  <si>
    <t>HP</t>
  </si>
  <si>
    <t>ASIL_UP</t>
  </si>
  <si>
    <t>SHIVSHAKTISUGAR</t>
  </si>
  <si>
    <t>CHANJUII</t>
  </si>
  <si>
    <t>JPL-2</t>
  </si>
  <si>
    <t>APNRL</t>
  </si>
  <si>
    <t>TANGEDCO</t>
  </si>
  <si>
    <t>KSEB</t>
  </si>
  <si>
    <t>APCPDCL</t>
  </si>
  <si>
    <t>GOA_Beneficiary</t>
  </si>
  <si>
    <t>Meghalaya_Ben</t>
  </si>
  <si>
    <t>TS1PL_BKN</t>
  </si>
  <si>
    <t>SOLAPUR_SOLAR</t>
  </si>
  <si>
    <t xml:space="preserve">Northern_Railway_Delhi 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</si>
</sst>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42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22" fontId="0" fillId="0" borderId="0" xfId="0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0" fillId="32" borderId="5" xfId="0" applyFont="1" applyFill="1" applyBorder="1" applyAlignment="1">
      <alignment horizontal="center" wrapText="1"/>
    </xf>
    <xf numFmtId="0" fontId="10" fillId="32" borderId="0" xfId="0" applyFont="1" applyFill="1" applyBorder="1" applyAlignment="1">
      <alignment horizontal="center" wrapText="1"/>
    </xf>
    <xf numFmtId="0" fontId="10" fillId="32" borderId="6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32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5">
          <cell r="B5">
            <v>165</v>
          </cell>
          <cell r="C5">
            <v>0</v>
          </cell>
          <cell r="D5">
            <v>175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165</v>
          </cell>
          <cell r="C6">
            <v>0</v>
          </cell>
          <cell r="D6">
            <v>175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165</v>
          </cell>
          <cell r="C7">
            <v>0</v>
          </cell>
          <cell r="D7">
            <v>175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165</v>
          </cell>
          <cell r="C8">
            <v>0</v>
          </cell>
          <cell r="D8">
            <v>175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165</v>
          </cell>
          <cell r="C9">
            <v>0</v>
          </cell>
          <cell r="D9">
            <v>175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165</v>
          </cell>
          <cell r="C10">
            <v>0</v>
          </cell>
          <cell r="D10">
            <v>175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165</v>
          </cell>
          <cell r="C11">
            <v>0</v>
          </cell>
          <cell r="D11">
            <v>175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165</v>
          </cell>
          <cell r="C12">
            <v>0</v>
          </cell>
          <cell r="D12">
            <v>175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165</v>
          </cell>
          <cell r="C13">
            <v>0</v>
          </cell>
          <cell r="D13">
            <v>175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165</v>
          </cell>
          <cell r="C14">
            <v>0</v>
          </cell>
          <cell r="D14">
            <v>175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165</v>
          </cell>
          <cell r="C15">
            <v>0</v>
          </cell>
          <cell r="D15">
            <v>175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165</v>
          </cell>
          <cell r="C16">
            <v>0</v>
          </cell>
          <cell r="D16">
            <v>175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165</v>
          </cell>
          <cell r="C17">
            <v>0</v>
          </cell>
          <cell r="D17">
            <v>175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165</v>
          </cell>
          <cell r="C18">
            <v>0</v>
          </cell>
          <cell r="D18">
            <v>175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165</v>
          </cell>
          <cell r="C19">
            <v>0</v>
          </cell>
          <cell r="D19">
            <v>175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165</v>
          </cell>
          <cell r="C20">
            <v>0</v>
          </cell>
          <cell r="D20">
            <v>175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165</v>
          </cell>
          <cell r="C21">
            <v>0</v>
          </cell>
          <cell r="D21">
            <v>175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165</v>
          </cell>
          <cell r="C22">
            <v>0</v>
          </cell>
          <cell r="D22">
            <v>175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165</v>
          </cell>
          <cell r="C23">
            <v>0</v>
          </cell>
          <cell r="D23">
            <v>175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165</v>
          </cell>
          <cell r="C24">
            <v>0</v>
          </cell>
          <cell r="D24">
            <v>175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165</v>
          </cell>
          <cell r="C25">
            <v>0</v>
          </cell>
          <cell r="D25">
            <v>175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165</v>
          </cell>
          <cell r="C26">
            <v>0</v>
          </cell>
          <cell r="D26">
            <v>175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165</v>
          </cell>
          <cell r="C27">
            <v>0</v>
          </cell>
          <cell r="D27">
            <v>175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165</v>
          </cell>
          <cell r="C28">
            <v>0</v>
          </cell>
          <cell r="D28">
            <v>175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165</v>
          </cell>
          <cell r="C29">
            <v>0</v>
          </cell>
          <cell r="D29">
            <v>175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165</v>
          </cell>
          <cell r="C30">
            <v>0</v>
          </cell>
          <cell r="D30">
            <v>175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165</v>
          </cell>
          <cell r="C31">
            <v>0</v>
          </cell>
          <cell r="D31">
            <v>175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165</v>
          </cell>
          <cell r="C32">
            <v>0</v>
          </cell>
          <cell r="D32">
            <v>175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165</v>
          </cell>
          <cell r="C33">
            <v>0</v>
          </cell>
          <cell r="D33">
            <v>175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165</v>
          </cell>
          <cell r="C34">
            <v>0</v>
          </cell>
          <cell r="D34">
            <v>175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165</v>
          </cell>
          <cell r="C35">
            <v>0</v>
          </cell>
          <cell r="D35">
            <v>175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165</v>
          </cell>
          <cell r="C36">
            <v>0</v>
          </cell>
          <cell r="D36">
            <v>175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165</v>
          </cell>
          <cell r="C37">
            <v>0</v>
          </cell>
          <cell r="D37">
            <v>175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165</v>
          </cell>
          <cell r="C38">
            <v>0</v>
          </cell>
          <cell r="D38">
            <v>175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165</v>
          </cell>
          <cell r="C39">
            <v>0</v>
          </cell>
          <cell r="D39">
            <v>175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165</v>
          </cell>
          <cell r="C40">
            <v>0</v>
          </cell>
          <cell r="D40">
            <v>175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165</v>
          </cell>
          <cell r="C41">
            <v>0</v>
          </cell>
          <cell r="D41">
            <v>175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165</v>
          </cell>
          <cell r="C42">
            <v>0</v>
          </cell>
          <cell r="D42">
            <v>175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165</v>
          </cell>
          <cell r="C43">
            <v>0</v>
          </cell>
          <cell r="D43">
            <v>175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165</v>
          </cell>
          <cell r="C44">
            <v>0</v>
          </cell>
          <cell r="D44">
            <v>175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165</v>
          </cell>
          <cell r="C45">
            <v>0</v>
          </cell>
          <cell r="D45">
            <v>175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165</v>
          </cell>
          <cell r="C46">
            <v>0</v>
          </cell>
          <cell r="D46">
            <v>175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165</v>
          </cell>
          <cell r="C47">
            <v>0</v>
          </cell>
          <cell r="D47">
            <v>175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165</v>
          </cell>
          <cell r="C48">
            <v>0</v>
          </cell>
          <cell r="D48">
            <v>175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165</v>
          </cell>
          <cell r="C49">
            <v>0</v>
          </cell>
          <cell r="D49">
            <v>175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165</v>
          </cell>
          <cell r="C50">
            <v>0</v>
          </cell>
          <cell r="D50">
            <v>175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165</v>
          </cell>
          <cell r="C51">
            <v>0</v>
          </cell>
          <cell r="D51">
            <v>175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165</v>
          </cell>
          <cell r="C52">
            <v>0</v>
          </cell>
          <cell r="D52">
            <v>175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165</v>
          </cell>
          <cell r="C53">
            <v>0</v>
          </cell>
          <cell r="D53">
            <v>175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165</v>
          </cell>
          <cell r="C54">
            <v>0</v>
          </cell>
          <cell r="D54">
            <v>175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165</v>
          </cell>
          <cell r="C55">
            <v>0</v>
          </cell>
          <cell r="D55">
            <v>175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165</v>
          </cell>
          <cell r="C56">
            <v>0</v>
          </cell>
          <cell r="D56">
            <v>175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165</v>
          </cell>
          <cell r="C57">
            <v>0</v>
          </cell>
          <cell r="D57">
            <v>175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165</v>
          </cell>
          <cell r="C58">
            <v>0</v>
          </cell>
          <cell r="D58">
            <v>175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165</v>
          </cell>
          <cell r="C59">
            <v>0</v>
          </cell>
          <cell r="D59">
            <v>175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165</v>
          </cell>
          <cell r="C60">
            <v>0</v>
          </cell>
          <cell r="D60">
            <v>175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165</v>
          </cell>
          <cell r="C61">
            <v>0</v>
          </cell>
          <cell r="D61">
            <v>175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165</v>
          </cell>
          <cell r="C62">
            <v>0</v>
          </cell>
          <cell r="D62">
            <v>175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165</v>
          </cell>
          <cell r="C63">
            <v>0</v>
          </cell>
          <cell r="D63">
            <v>175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165</v>
          </cell>
          <cell r="C64">
            <v>0</v>
          </cell>
          <cell r="D64">
            <v>175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165</v>
          </cell>
          <cell r="C65">
            <v>0</v>
          </cell>
          <cell r="D65">
            <v>175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165</v>
          </cell>
          <cell r="C66">
            <v>0</v>
          </cell>
          <cell r="D66">
            <v>175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165</v>
          </cell>
          <cell r="C67">
            <v>0</v>
          </cell>
          <cell r="D67">
            <v>175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165</v>
          </cell>
          <cell r="C68">
            <v>0</v>
          </cell>
          <cell r="D68">
            <v>175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165</v>
          </cell>
          <cell r="C69">
            <v>0</v>
          </cell>
          <cell r="D69">
            <v>175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165</v>
          </cell>
          <cell r="C70">
            <v>0</v>
          </cell>
          <cell r="D70">
            <v>175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165</v>
          </cell>
          <cell r="C71">
            <v>0</v>
          </cell>
          <cell r="D71">
            <v>175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165</v>
          </cell>
          <cell r="C72">
            <v>0</v>
          </cell>
          <cell r="D72">
            <v>175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220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220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220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220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220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220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220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220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220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220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220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220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220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220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220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220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220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220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220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220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220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220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220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220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220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220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220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220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38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38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36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36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36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36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36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36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36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36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36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36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36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36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36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36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36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36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36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36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36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36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38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38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38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38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38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38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1040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1040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1040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1040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1040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1040</v>
          </cell>
          <cell r="G30">
            <v>0</v>
          </cell>
          <cell r="J30">
            <v>307.42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1040</v>
          </cell>
          <cell r="G31">
            <v>0</v>
          </cell>
          <cell r="J31">
            <v>307.42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1040</v>
          </cell>
          <cell r="G32">
            <v>0</v>
          </cell>
          <cell r="J32">
            <v>317.42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1040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1040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1040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1040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1040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1040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1040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1040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1040</v>
          </cell>
          <cell r="G41">
            <v>0</v>
          </cell>
          <cell r="J41">
            <v>312.036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1040</v>
          </cell>
          <cell r="G42">
            <v>0</v>
          </cell>
          <cell r="J42">
            <v>312.036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1040</v>
          </cell>
          <cell r="G43">
            <v>0</v>
          </cell>
          <cell r="J43">
            <v>312.036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1040</v>
          </cell>
          <cell r="G44">
            <v>0</v>
          </cell>
          <cell r="J44">
            <v>312.036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1040</v>
          </cell>
          <cell r="G45">
            <v>0</v>
          </cell>
          <cell r="J45">
            <v>305.46600000000001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1040</v>
          </cell>
          <cell r="G46">
            <v>0</v>
          </cell>
          <cell r="J46">
            <v>305.46600000000001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1040</v>
          </cell>
          <cell r="G47">
            <v>0</v>
          </cell>
          <cell r="J47">
            <v>280.85000000000002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1040</v>
          </cell>
          <cell r="G48">
            <v>0</v>
          </cell>
          <cell r="J48">
            <v>280.85000000000002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1040</v>
          </cell>
          <cell r="G49">
            <v>0</v>
          </cell>
          <cell r="J49">
            <v>280.85000000000002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1040</v>
          </cell>
          <cell r="G50">
            <v>0</v>
          </cell>
          <cell r="J50">
            <v>280.85000000000002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1040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1040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1020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1020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1020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1020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1020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1020</v>
          </cell>
          <cell r="G75">
            <v>0</v>
          </cell>
          <cell r="J75">
            <v>312.036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1020</v>
          </cell>
          <cell r="G76">
            <v>0</v>
          </cell>
          <cell r="J76">
            <v>312.036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1040</v>
          </cell>
          <cell r="G77">
            <v>0</v>
          </cell>
          <cell r="J77">
            <v>312.036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1040</v>
          </cell>
          <cell r="G78">
            <v>0</v>
          </cell>
          <cell r="J78">
            <v>312.036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1040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1040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1040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1040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1040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1040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1040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1040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1040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1040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1040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1040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1040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1040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1040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1040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1040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1040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1040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1040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1040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1040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44964</v>
      </c>
      <c r="Z3" s="37">
        <f>S3</f>
        <v>44964</v>
      </c>
      <c r="AE3" s="36"/>
      <c r="AH3" s="38">
        <f>AV4</f>
        <v>44964</v>
      </c>
    </row>
    <row r="4" spans="1:48" ht="15.75" thickBot="1">
      <c r="A4" s="37">
        <f>frq!A1</f>
        <v>44964</v>
      </c>
      <c r="L4" s="37">
        <f>frq!A1</f>
        <v>44964</v>
      </c>
      <c r="P4" s="37">
        <f>frq!A1</f>
        <v>44964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44964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0.26</v>
      </c>
      <c r="C6" s="54"/>
      <c r="D6" s="54">
        <f t="shared" ref="D6:D69" si="0">A6+B6+C6</f>
        <v>0.34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0.26</v>
      </c>
      <c r="C7" s="54"/>
      <c r="D7" s="54">
        <f t="shared" si="0"/>
        <v>0.34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0.26</v>
      </c>
      <c r="C8" s="54"/>
      <c r="D8" s="54">
        <f t="shared" si="0"/>
        <v>0.34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0.26</v>
      </c>
      <c r="C9" s="54"/>
      <c r="D9" s="54">
        <f t="shared" si="0"/>
        <v>0.34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0.26</v>
      </c>
      <c r="C10" s="54"/>
      <c r="D10" s="54">
        <f t="shared" si="0"/>
        <v>0.34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0.26</v>
      </c>
      <c r="C11" s="54"/>
      <c r="D11" s="54">
        <f t="shared" si="0"/>
        <v>0.34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0.26</v>
      </c>
      <c r="C12" s="54"/>
      <c r="D12" s="54">
        <f t="shared" si="0"/>
        <v>0.34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0.26</v>
      </c>
      <c r="C13" s="54"/>
      <c r="D13" s="54">
        <f t="shared" si="0"/>
        <v>0.34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0.26</v>
      </c>
      <c r="C14" s="54"/>
      <c r="D14" s="54">
        <f t="shared" si="0"/>
        <v>0.34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0.26</v>
      </c>
      <c r="C15" s="54"/>
      <c r="D15" s="54">
        <f t="shared" si="0"/>
        <v>0.34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0.26</v>
      </c>
      <c r="C16" s="54"/>
      <c r="D16" s="54">
        <f t="shared" si="0"/>
        <v>0.34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0.26</v>
      </c>
      <c r="C17" s="54"/>
      <c r="D17" s="54">
        <f t="shared" si="0"/>
        <v>0.34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0.26</v>
      </c>
      <c r="C18" s="54"/>
      <c r="D18" s="54">
        <f t="shared" si="0"/>
        <v>0.34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0.26</v>
      </c>
      <c r="C19" s="54"/>
      <c r="D19" s="54">
        <f t="shared" si="0"/>
        <v>0.34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0.26</v>
      </c>
      <c r="C20" s="54"/>
      <c r="D20" s="54">
        <f t="shared" si="0"/>
        <v>0.34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0.26</v>
      </c>
      <c r="C21" s="54"/>
      <c r="D21" s="54">
        <f t="shared" si="0"/>
        <v>0.34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0.26</v>
      </c>
      <c r="C22" s="54"/>
      <c r="D22" s="54">
        <f t="shared" si="0"/>
        <v>0.34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0.26</v>
      </c>
      <c r="C23" s="54"/>
      <c r="D23" s="54">
        <f t="shared" si="0"/>
        <v>0.34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0.26</v>
      </c>
      <c r="C24" s="54"/>
      <c r="D24" s="54">
        <f t="shared" si="0"/>
        <v>0.34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0.26</v>
      </c>
      <c r="C25" s="54"/>
      <c r="D25" s="54">
        <f t="shared" si="0"/>
        <v>0.34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0.26</v>
      </c>
      <c r="C26" s="54"/>
      <c r="D26" s="54">
        <f t="shared" si="0"/>
        <v>0.34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0.26</v>
      </c>
      <c r="C27" s="54"/>
      <c r="D27" s="54">
        <f t="shared" si="0"/>
        <v>0.34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0.26</v>
      </c>
      <c r="C28" s="54"/>
      <c r="D28" s="54">
        <f t="shared" si="0"/>
        <v>0.34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0.26</v>
      </c>
      <c r="C29" s="54"/>
      <c r="D29" s="54">
        <f t="shared" si="0"/>
        <v>0.34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0.26</v>
      </c>
      <c r="C30" s="54"/>
      <c r="D30" s="54">
        <f t="shared" si="0"/>
        <v>0.34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0.26</v>
      </c>
      <c r="C31" s="54"/>
      <c r="D31" s="54">
        <f t="shared" si="0"/>
        <v>0.34</v>
      </c>
      <c r="E31" s="55"/>
      <c r="F31" s="43"/>
      <c r="G31" s="54">
        <f>(BAWANA!Q28+BAWANA!R28+BAWANA!S28+BAWANA!T28)/4000</f>
        <v>7.6855000000000007E-2</v>
      </c>
      <c r="H31" s="54">
        <f>(BAWANA!U28+BAWANA!V28)/4000</f>
        <v>0</v>
      </c>
      <c r="I31" s="54"/>
      <c r="J31" s="54">
        <f t="shared" si="3"/>
        <v>7.6855000000000007E-2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0.26</v>
      </c>
      <c r="C32" s="54"/>
      <c r="D32" s="54">
        <f t="shared" si="0"/>
        <v>0.34</v>
      </c>
      <c r="E32" s="55"/>
      <c r="F32" s="43"/>
      <c r="G32" s="54">
        <f>(BAWANA!Q29+BAWANA!R29+BAWANA!S29+BAWANA!T29)/4000</f>
        <v>7.6855000000000007E-2</v>
      </c>
      <c r="H32" s="54">
        <f>(BAWANA!U29+BAWANA!V29)/4000</f>
        <v>0</v>
      </c>
      <c r="I32" s="54"/>
      <c r="J32" s="54">
        <f t="shared" si="3"/>
        <v>7.6855000000000007E-2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0.26</v>
      </c>
      <c r="C33" s="54"/>
      <c r="D33" s="54">
        <f t="shared" si="0"/>
        <v>0.34</v>
      </c>
      <c r="E33" s="55"/>
      <c r="F33" s="43"/>
      <c r="G33" s="54">
        <f>(BAWANA!Q30+BAWANA!R30+BAWANA!S30+BAWANA!T30)/4000</f>
        <v>7.9355000000000009E-2</v>
      </c>
      <c r="H33" s="54">
        <f>(BAWANA!U30+BAWANA!V30)/4000</f>
        <v>0</v>
      </c>
      <c r="I33" s="54"/>
      <c r="J33" s="54">
        <f t="shared" si="3"/>
        <v>7.9355000000000009E-2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0.26</v>
      </c>
      <c r="C34" s="54"/>
      <c r="D34" s="54">
        <f t="shared" si="0"/>
        <v>0.34</v>
      </c>
      <c r="E34" s="55"/>
      <c r="F34" s="43"/>
      <c r="G34" s="54">
        <f>(BAWANA!Q31+BAWANA!R31+BAWANA!S31+BAWANA!T31)/4000</f>
        <v>0.08</v>
      </c>
      <c r="H34" s="54">
        <f>(BAWANA!U31+BAWANA!V31)/4000</f>
        <v>0</v>
      </c>
      <c r="I34" s="54"/>
      <c r="J34" s="54">
        <f t="shared" si="3"/>
        <v>0.08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0.26</v>
      </c>
      <c r="C35" s="54"/>
      <c r="D35" s="54">
        <f t="shared" si="0"/>
        <v>0.34</v>
      </c>
      <c r="E35" s="55"/>
      <c r="F35" s="43"/>
      <c r="G35" s="54">
        <f>(BAWANA!Q32+BAWANA!R32+BAWANA!S32+BAWANA!T32)/4000</f>
        <v>0.08</v>
      </c>
      <c r="H35" s="54">
        <f>(BAWANA!U32+BAWANA!V32)/4000</f>
        <v>0</v>
      </c>
      <c r="I35" s="54"/>
      <c r="J35" s="54">
        <f t="shared" si="3"/>
        <v>0.08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0.26</v>
      </c>
      <c r="C36" s="54"/>
      <c r="D36" s="54">
        <f t="shared" si="0"/>
        <v>0.34</v>
      </c>
      <c r="E36" s="55"/>
      <c r="F36" s="43"/>
      <c r="G36" s="54">
        <f>(BAWANA!Q33+BAWANA!R33+BAWANA!S33+BAWANA!T33)/4000</f>
        <v>0.08</v>
      </c>
      <c r="H36" s="54">
        <f>(BAWANA!U33+BAWANA!V33)/4000</f>
        <v>0</v>
      </c>
      <c r="I36" s="54"/>
      <c r="J36" s="54">
        <f t="shared" si="3"/>
        <v>0.08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0.26</v>
      </c>
      <c r="C37" s="54"/>
      <c r="D37" s="54">
        <f t="shared" si="0"/>
        <v>0.34</v>
      </c>
      <c r="E37" s="55"/>
      <c r="F37" s="43"/>
      <c r="G37" s="54">
        <f>(BAWANA!Q34+BAWANA!R34+BAWANA!S34+BAWANA!T34)/4000</f>
        <v>0.08</v>
      </c>
      <c r="H37" s="54">
        <f>(BAWANA!U34+BAWANA!V34)/4000</f>
        <v>0</v>
      </c>
      <c r="I37" s="54"/>
      <c r="J37" s="54">
        <f t="shared" si="3"/>
        <v>0.08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0.26</v>
      </c>
      <c r="C38" s="54"/>
      <c r="D38" s="54">
        <f t="shared" si="0"/>
        <v>0.34</v>
      </c>
      <c r="E38" s="55"/>
      <c r="F38" s="43"/>
      <c r="G38" s="54">
        <f>(BAWANA!Q35+BAWANA!R35+BAWANA!S35+BAWANA!T35)/4000</f>
        <v>0.08</v>
      </c>
      <c r="H38" s="54">
        <f>(BAWANA!U35+BAWANA!V35)/4000</f>
        <v>0</v>
      </c>
      <c r="I38" s="54"/>
      <c r="J38" s="54">
        <f t="shared" si="3"/>
        <v>0.08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0.26</v>
      </c>
      <c r="C39" s="54"/>
      <c r="D39" s="54">
        <f t="shared" si="0"/>
        <v>0.34</v>
      </c>
      <c r="E39" s="55"/>
      <c r="F39" s="43"/>
      <c r="G39" s="54">
        <f>(BAWANA!Q36+BAWANA!R36+BAWANA!S36+BAWANA!T36)/4000</f>
        <v>0.08</v>
      </c>
      <c r="H39" s="54">
        <f>(BAWANA!U36+BAWANA!V36)/4000</f>
        <v>0</v>
      </c>
      <c r="I39" s="54"/>
      <c r="J39" s="54">
        <f t="shared" si="3"/>
        <v>0.08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0.26</v>
      </c>
      <c r="C40" s="54"/>
      <c r="D40" s="54">
        <f t="shared" si="0"/>
        <v>0.34</v>
      </c>
      <c r="E40" s="55"/>
      <c r="F40" s="43"/>
      <c r="G40" s="54">
        <f>(BAWANA!Q37+BAWANA!R37+BAWANA!S37+BAWANA!T37)/4000</f>
        <v>0.08</v>
      </c>
      <c r="H40" s="54">
        <f>(BAWANA!U37+BAWANA!V37)/4000</f>
        <v>0</v>
      </c>
      <c r="I40" s="54"/>
      <c r="J40" s="54">
        <f t="shared" si="3"/>
        <v>0.08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0.26</v>
      </c>
      <c r="C41" s="54"/>
      <c r="D41" s="54">
        <f t="shared" si="0"/>
        <v>0.34</v>
      </c>
      <c r="E41" s="55"/>
      <c r="F41" s="43"/>
      <c r="G41" s="54">
        <f>(BAWANA!Q38+BAWANA!R38+BAWANA!S38+BAWANA!T38)/4000</f>
        <v>0.08</v>
      </c>
      <c r="H41" s="54">
        <f>(BAWANA!U38+BAWANA!V38)/4000</f>
        <v>0</v>
      </c>
      <c r="I41" s="54"/>
      <c r="J41" s="54">
        <f t="shared" si="3"/>
        <v>0.08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0.26</v>
      </c>
      <c r="C42" s="54"/>
      <c r="D42" s="54">
        <f t="shared" si="0"/>
        <v>0.34</v>
      </c>
      <c r="E42" s="55"/>
      <c r="F42" s="43"/>
      <c r="G42" s="54">
        <f>(BAWANA!Q39+BAWANA!R39+BAWANA!S39+BAWANA!T39)/4000</f>
        <v>7.8008999999999995E-2</v>
      </c>
      <c r="H42" s="54">
        <f>(BAWANA!U39+BAWANA!V39)/4000</f>
        <v>0</v>
      </c>
      <c r="I42" s="54"/>
      <c r="J42" s="54">
        <f t="shared" si="3"/>
        <v>7.8008999999999995E-2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0.26</v>
      </c>
      <c r="C43" s="54"/>
      <c r="D43" s="54">
        <f t="shared" si="0"/>
        <v>0.34</v>
      </c>
      <c r="E43" s="55"/>
      <c r="F43" s="43"/>
      <c r="G43" s="54">
        <f>(BAWANA!Q40+BAWANA!R40+BAWANA!S40+BAWANA!T40)/4000</f>
        <v>7.8008999999999995E-2</v>
      </c>
      <c r="H43" s="54">
        <f>(BAWANA!U40+BAWANA!V40)/4000</f>
        <v>0</v>
      </c>
      <c r="I43" s="54"/>
      <c r="J43" s="54">
        <f t="shared" si="3"/>
        <v>7.8008999999999995E-2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0.26</v>
      </c>
      <c r="C44" s="54"/>
      <c r="D44" s="54">
        <f t="shared" si="0"/>
        <v>0.34</v>
      </c>
      <c r="E44" s="55"/>
      <c r="F44" s="43"/>
      <c r="G44" s="54">
        <f>(BAWANA!Q41+BAWANA!R41+BAWANA!S41+BAWANA!T41)/4000</f>
        <v>7.8008999999999995E-2</v>
      </c>
      <c r="H44" s="54">
        <f>(BAWANA!U41+BAWANA!V41)/4000</f>
        <v>0</v>
      </c>
      <c r="I44" s="54"/>
      <c r="J44" s="54">
        <f t="shared" si="3"/>
        <v>7.8008999999999995E-2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0.26</v>
      </c>
      <c r="C45" s="54"/>
      <c r="D45" s="54">
        <f t="shared" si="0"/>
        <v>0.34</v>
      </c>
      <c r="E45" s="55"/>
      <c r="F45" s="43"/>
      <c r="G45" s="54">
        <f>(BAWANA!Q42+BAWANA!R42+BAWANA!S42+BAWANA!T42)/4000</f>
        <v>7.8008999999999995E-2</v>
      </c>
      <c r="H45" s="54">
        <f>(BAWANA!U42+BAWANA!V42)/4000</f>
        <v>0</v>
      </c>
      <c r="I45" s="54"/>
      <c r="J45" s="54">
        <f t="shared" si="3"/>
        <v>7.8008999999999995E-2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0.26</v>
      </c>
      <c r="C46" s="54"/>
      <c r="D46" s="54">
        <f t="shared" si="0"/>
        <v>0.34</v>
      </c>
      <c r="E46" s="55"/>
      <c r="F46" s="43"/>
      <c r="G46" s="54">
        <f>(BAWANA!Q43+BAWANA!R43+BAWANA!S43+BAWANA!T43)/4000</f>
        <v>7.6366500000000004E-2</v>
      </c>
      <c r="H46" s="54">
        <f>(BAWANA!U43+BAWANA!V43)/4000</f>
        <v>0</v>
      </c>
      <c r="I46" s="54"/>
      <c r="J46" s="54">
        <f t="shared" si="3"/>
        <v>7.6366500000000004E-2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0.26</v>
      </c>
      <c r="C47" s="54"/>
      <c r="D47" s="54">
        <f t="shared" si="0"/>
        <v>0.34</v>
      </c>
      <c r="E47" s="55"/>
      <c r="F47" s="43"/>
      <c r="G47" s="54">
        <f>(BAWANA!Q44+BAWANA!R44+BAWANA!S44+BAWANA!T44)/4000</f>
        <v>7.6366500000000004E-2</v>
      </c>
      <c r="H47" s="54">
        <f>(BAWANA!U44+BAWANA!V44)/4000</f>
        <v>0</v>
      </c>
      <c r="I47" s="54"/>
      <c r="J47" s="54">
        <f t="shared" si="3"/>
        <v>7.6366500000000004E-2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0.26</v>
      </c>
      <c r="C48" s="54"/>
      <c r="D48" s="54">
        <f t="shared" si="0"/>
        <v>0.34</v>
      </c>
      <c r="E48" s="55"/>
      <c r="F48" s="43"/>
      <c r="G48" s="54">
        <f>(BAWANA!Q45+BAWANA!R45+BAWANA!S45+BAWANA!T45)/4000</f>
        <v>7.0212500000000011E-2</v>
      </c>
      <c r="H48" s="54">
        <f>(BAWANA!U45+BAWANA!V45)/4000</f>
        <v>0</v>
      </c>
      <c r="I48" s="54"/>
      <c r="J48" s="54">
        <f t="shared" si="3"/>
        <v>7.0212500000000011E-2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0.26</v>
      </c>
      <c r="C49" s="54"/>
      <c r="D49" s="54">
        <f t="shared" si="0"/>
        <v>0.34</v>
      </c>
      <c r="E49" s="55"/>
      <c r="F49" s="43"/>
      <c r="G49" s="54">
        <f>(BAWANA!Q46+BAWANA!R46+BAWANA!S46+BAWANA!T46)/4000</f>
        <v>7.0212500000000011E-2</v>
      </c>
      <c r="H49" s="54">
        <f>(BAWANA!U46+BAWANA!V46)/4000</f>
        <v>0</v>
      </c>
      <c r="I49" s="54"/>
      <c r="J49" s="54">
        <f t="shared" si="3"/>
        <v>7.0212500000000011E-2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0.26</v>
      </c>
      <c r="C50" s="54"/>
      <c r="D50" s="54">
        <f t="shared" si="0"/>
        <v>0.34</v>
      </c>
      <c r="E50" s="55"/>
      <c r="F50" s="43"/>
      <c r="G50" s="54">
        <f>(BAWANA!Q47+BAWANA!R47+BAWANA!S47+BAWANA!T47)/4000</f>
        <v>7.0212500000000011E-2</v>
      </c>
      <c r="H50" s="54">
        <f>(BAWANA!U47+BAWANA!V47)/4000</f>
        <v>0</v>
      </c>
      <c r="I50" s="54"/>
      <c r="J50" s="54">
        <f t="shared" si="3"/>
        <v>7.0212500000000011E-2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0.26</v>
      </c>
      <c r="C51" s="54"/>
      <c r="D51" s="54">
        <f t="shared" si="0"/>
        <v>0.34</v>
      </c>
      <c r="E51" s="55"/>
      <c r="F51" s="43"/>
      <c r="G51" s="54">
        <f>(BAWANA!Q48+BAWANA!R48+BAWANA!S48+BAWANA!T48)/4000</f>
        <v>7.0212500000000011E-2</v>
      </c>
      <c r="H51" s="54">
        <f>(BAWANA!U48+BAWANA!V48)/4000</f>
        <v>0</v>
      </c>
      <c r="I51" s="54"/>
      <c r="J51" s="54">
        <f t="shared" si="3"/>
        <v>7.0212500000000011E-2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0.26</v>
      </c>
      <c r="C52" s="54"/>
      <c r="D52" s="54">
        <f t="shared" si="0"/>
        <v>0.34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0.26</v>
      </c>
      <c r="C53" s="54"/>
      <c r="D53" s="54">
        <f t="shared" si="0"/>
        <v>0.34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0.255</v>
      </c>
      <c r="C54" s="54"/>
      <c r="D54" s="54">
        <f t="shared" si="0"/>
        <v>0.33500000000000002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0.255</v>
      </c>
      <c r="C55" s="54"/>
      <c r="D55" s="54">
        <f t="shared" si="0"/>
        <v>0.33500000000000002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0.255</v>
      </c>
      <c r="C56" s="54"/>
      <c r="D56" s="54">
        <f t="shared" si="0"/>
        <v>0.33500000000000002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0.255</v>
      </c>
      <c r="C57" s="54"/>
      <c r="D57" s="54">
        <f t="shared" si="0"/>
        <v>0.33500000000000002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0.255</v>
      </c>
      <c r="C58" s="54"/>
      <c r="D58" s="54">
        <f t="shared" si="0"/>
        <v>0.33500000000000002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0.255</v>
      </c>
      <c r="C59" s="54"/>
      <c r="D59" s="54">
        <f t="shared" si="0"/>
        <v>0.33500000000000002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0.255</v>
      </c>
      <c r="C60" s="54"/>
      <c r="D60" s="54">
        <f t="shared" si="0"/>
        <v>0.33500000000000002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0.255</v>
      </c>
      <c r="C61" s="54"/>
      <c r="D61" s="54">
        <f t="shared" si="0"/>
        <v>0.33500000000000002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0.255</v>
      </c>
      <c r="C62" s="54"/>
      <c r="D62" s="54">
        <f t="shared" si="0"/>
        <v>0.33500000000000002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0.255</v>
      </c>
      <c r="C63" s="54"/>
      <c r="D63" s="54">
        <f t="shared" si="0"/>
        <v>0.33500000000000002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0.255</v>
      </c>
      <c r="C64" s="54"/>
      <c r="D64" s="54">
        <f t="shared" si="0"/>
        <v>0.33500000000000002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0.255</v>
      </c>
      <c r="C65" s="54"/>
      <c r="D65" s="54">
        <f t="shared" si="0"/>
        <v>0.33500000000000002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0.255</v>
      </c>
      <c r="C66" s="54"/>
      <c r="D66" s="54">
        <f t="shared" si="0"/>
        <v>0.33500000000000002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0.255</v>
      </c>
      <c r="C67" s="54"/>
      <c r="D67" s="54">
        <f t="shared" si="0"/>
        <v>0.33500000000000002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0.255</v>
      </c>
      <c r="C68" s="54"/>
      <c r="D68" s="54">
        <f t="shared" si="0"/>
        <v>0.33500000000000002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0.255</v>
      </c>
      <c r="C69" s="54"/>
      <c r="D69" s="54">
        <f t="shared" si="0"/>
        <v>0.33500000000000002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0.255</v>
      </c>
      <c r="C70" s="54"/>
      <c r="D70" s="54">
        <f t="shared" ref="D70:D101" si="8">A70+B70+C70</f>
        <v>0.33500000000000002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0.255</v>
      </c>
      <c r="C71" s="54"/>
      <c r="D71" s="54">
        <f t="shared" si="8"/>
        <v>0.33500000000000002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0.255</v>
      </c>
      <c r="C72" s="54"/>
      <c r="D72" s="54">
        <f t="shared" si="8"/>
        <v>0.33500000000000002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0.255</v>
      </c>
      <c r="C73" s="54"/>
      <c r="D73" s="54">
        <f t="shared" si="8"/>
        <v>0.33500000000000002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0.255</v>
      </c>
      <c r="C74" s="54"/>
      <c r="D74" s="54">
        <f t="shared" si="8"/>
        <v>0.33500000000000002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0.255</v>
      </c>
      <c r="C75" s="54"/>
      <c r="D75" s="54">
        <f t="shared" si="8"/>
        <v>0.33500000000000002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0.255</v>
      </c>
      <c r="C76" s="54"/>
      <c r="D76" s="54">
        <f t="shared" si="8"/>
        <v>0.33500000000000002</v>
      </c>
      <c r="E76" s="55"/>
      <c r="F76" s="43"/>
      <c r="G76" s="54">
        <f>(BAWANA!Q73+BAWANA!R73+BAWANA!S73+BAWANA!T73)/4000</f>
        <v>7.8008999999999995E-2</v>
      </c>
      <c r="H76" s="54">
        <f>(BAWANA!U73+BAWANA!V73)/4000</f>
        <v>0</v>
      </c>
      <c r="I76" s="54"/>
      <c r="J76" s="54">
        <f t="shared" si="9"/>
        <v>7.8008999999999995E-2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0.255</v>
      </c>
      <c r="C77" s="54"/>
      <c r="D77" s="54">
        <f t="shared" si="8"/>
        <v>0.33500000000000002</v>
      </c>
      <c r="E77" s="55"/>
      <c r="F77" s="43"/>
      <c r="G77" s="54">
        <f>(BAWANA!Q74+BAWANA!R74+BAWANA!S74+BAWANA!T74)/4000</f>
        <v>7.8008999999999995E-2</v>
      </c>
      <c r="H77" s="54">
        <f>(BAWANA!U74+BAWANA!V74)/4000</f>
        <v>0</v>
      </c>
      <c r="I77" s="54"/>
      <c r="J77" s="54">
        <f t="shared" si="9"/>
        <v>7.8008999999999995E-2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0.26</v>
      </c>
      <c r="C78" s="54"/>
      <c r="D78" s="54">
        <f t="shared" si="8"/>
        <v>0.34</v>
      </c>
      <c r="E78" s="55"/>
      <c r="F78" s="43"/>
      <c r="G78" s="54">
        <f>(BAWANA!Q75+BAWANA!R75+BAWANA!S75+BAWANA!T75)/4000</f>
        <v>7.8008999999999995E-2</v>
      </c>
      <c r="H78" s="54">
        <f>(BAWANA!U75+BAWANA!V75)/4000</f>
        <v>0</v>
      </c>
      <c r="I78" s="54"/>
      <c r="J78" s="54">
        <f t="shared" si="9"/>
        <v>7.8008999999999995E-2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0.26</v>
      </c>
      <c r="C79" s="54"/>
      <c r="D79" s="54">
        <f t="shared" si="8"/>
        <v>0.34</v>
      </c>
      <c r="E79" s="55"/>
      <c r="F79" s="43"/>
      <c r="G79" s="54">
        <f>(BAWANA!Q76+BAWANA!R76+BAWANA!S76+BAWANA!T76)/4000</f>
        <v>7.8008999999999995E-2</v>
      </c>
      <c r="H79" s="54">
        <f>(BAWANA!U76+BAWANA!V76)/4000</f>
        <v>0</v>
      </c>
      <c r="I79" s="54"/>
      <c r="J79" s="54">
        <f t="shared" si="9"/>
        <v>7.8008999999999995E-2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0.26</v>
      </c>
      <c r="C80" s="54"/>
      <c r="D80" s="54">
        <f t="shared" si="8"/>
        <v>0.34</v>
      </c>
      <c r="E80" s="55"/>
      <c r="F80" s="43"/>
      <c r="G80" s="54">
        <f>(BAWANA!Q77+BAWANA!R77+BAWANA!S77+BAWANA!T77)/4000</f>
        <v>0.08</v>
      </c>
      <c r="H80" s="54">
        <f>(BAWANA!U77+BAWANA!V77)/4000</f>
        <v>0</v>
      </c>
      <c r="I80" s="54"/>
      <c r="J80" s="54">
        <f t="shared" si="9"/>
        <v>0.08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0.26</v>
      </c>
      <c r="C81" s="54"/>
      <c r="D81" s="54">
        <f t="shared" si="8"/>
        <v>0.34</v>
      </c>
      <c r="E81" s="55"/>
      <c r="F81" s="43"/>
      <c r="G81" s="54">
        <f>(BAWANA!Q78+BAWANA!R78+BAWANA!S78+BAWANA!T78)/4000</f>
        <v>0.08</v>
      </c>
      <c r="H81" s="54">
        <f>(BAWANA!U78+BAWANA!V78)/4000</f>
        <v>0</v>
      </c>
      <c r="I81" s="54"/>
      <c r="J81" s="54">
        <f t="shared" si="9"/>
        <v>0.08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0.26</v>
      </c>
      <c r="C82" s="54"/>
      <c r="D82" s="54">
        <f t="shared" si="8"/>
        <v>0.34</v>
      </c>
      <c r="E82" s="55"/>
      <c r="F82" s="43"/>
      <c r="G82" s="54">
        <f>(BAWANA!Q79+BAWANA!R79+BAWANA!S79+BAWANA!T79)/4000</f>
        <v>0.08</v>
      </c>
      <c r="H82" s="54">
        <f>(BAWANA!U79+BAWANA!V79)/4000</f>
        <v>0</v>
      </c>
      <c r="I82" s="54"/>
      <c r="J82" s="54">
        <f t="shared" si="9"/>
        <v>0.08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0.26</v>
      </c>
      <c r="C83" s="54"/>
      <c r="D83" s="54">
        <f t="shared" si="8"/>
        <v>0.34</v>
      </c>
      <c r="E83" s="55"/>
      <c r="F83" s="43"/>
      <c r="G83" s="54">
        <f>(BAWANA!Q80+BAWANA!R80+BAWANA!S80+BAWANA!T80)/4000</f>
        <v>0.08</v>
      </c>
      <c r="H83" s="54">
        <f>(BAWANA!U80+BAWANA!V80)/4000</f>
        <v>0</v>
      </c>
      <c r="I83" s="54"/>
      <c r="J83" s="54">
        <f t="shared" si="9"/>
        <v>0.08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0.26</v>
      </c>
      <c r="C84" s="54"/>
      <c r="D84" s="54">
        <f t="shared" si="8"/>
        <v>0.34</v>
      </c>
      <c r="E84" s="55"/>
      <c r="F84" s="43"/>
      <c r="G84" s="54">
        <f>(BAWANA!Q81+BAWANA!R81+BAWANA!S81+BAWANA!T81)/4000</f>
        <v>0.08</v>
      </c>
      <c r="H84" s="54">
        <f>(BAWANA!U81+BAWANA!V81)/4000</f>
        <v>0</v>
      </c>
      <c r="I84" s="54"/>
      <c r="J84" s="54">
        <f t="shared" si="9"/>
        <v>0.08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0.26</v>
      </c>
      <c r="C85" s="54"/>
      <c r="D85" s="54">
        <f t="shared" si="8"/>
        <v>0.34</v>
      </c>
      <c r="E85" s="55"/>
      <c r="F85" s="43"/>
      <c r="G85" s="54">
        <f>(BAWANA!Q82+BAWANA!R82+BAWANA!S82+BAWANA!T82)/4000</f>
        <v>0.08</v>
      </c>
      <c r="H85" s="54">
        <f>(BAWANA!U82+BAWANA!V82)/4000</f>
        <v>0</v>
      </c>
      <c r="I85" s="54"/>
      <c r="J85" s="54">
        <f t="shared" si="9"/>
        <v>0.08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0.26</v>
      </c>
      <c r="C86" s="54"/>
      <c r="D86" s="54">
        <f t="shared" si="8"/>
        <v>0.34</v>
      </c>
      <c r="E86" s="55"/>
      <c r="F86" s="43"/>
      <c r="G86" s="54">
        <f>(BAWANA!Q83+BAWANA!R83+BAWANA!S83+BAWANA!T83)/4000</f>
        <v>0.08</v>
      </c>
      <c r="H86" s="54">
        <f>(BAWANA!U83+BAWANA!V83)/4000</f>
        <v>0</v>
      </c>
      <c r="I86" s="54"/>
      <c r="J86" s="54">
        <f t="shared" si="9"/>
        <v>0.08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0.26</v>
      </c>
      <c r="C87" s="54"/>
      <c r="D87" s="54">
        <f t="shared" si="8"/>
        <v>0.34</v>
      </c>
      <c r="E87" s="55"/>
      <c r="F87" s="43"/>
      <c r="G87" s="54">
        <f>(BAWANA!Q84+BAWANA!R84+BAWANA!S84+BAWANA!T84)/4000</f>
        <v>0.08</v>
      </c>
      <c r="H87" s="54">
        <f>(BAWANA!U84+BAWANA!V84)/4000</f>
        <v>0</v>
      </c>
      <c r="I87" s="54"/>
      <c r="J87" s="54">
        <f t="shared" si="9"/>
        <v>0.08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0.26</v>
      </c>
      <c r="C88" s="54"/>
      <c r="D88" s="54">
        <f t="shared" si="8"/>
        <v>0.34</v>
      </c>
      <c r="E88" s="55"/>
      <c r="F88" s="43"/>
      <c r="G88" s="54">
        <f>(BAWANA!Q85+BAWANA!R85+BAWANA!S85+BAWANA!T85)/4000</f>
        <v>0.08</v>
      </c>
      <c r="H88" s="54">
        <f>(BAWANA!U85+BAWANA!V85)/4000</f>
        <v>0</v>
      </c>
      <c r="I88" s="54"/>
      <c r="J88" s="54">
        <f t="shared" si="9"/>
        <v>0.08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0.26</v>
      </c>
      <c r="C89" s="54"/>
      <c r="D89" s="54">
        <f t="shared" si="8"/>
        <v>0.34</v>
      </c>
      <c r="E89" s="55"/>
      <c r="F89" s="43"/>
      <c r="G89" s="54">
        <f>(BAWANA!Q86+BAWANA!R86+BAWANA!S86+BAWANA!T86)/4000</f>
        <v>0.08</v>
      </c>
      <c r="H89" s="54">
        <f>(BAWANA!U86+BAWANA!V86)/4000</f>
        <v>0</v>
      </c>
      <c r="I89" s="54"/>
      <c r="J89" s="54">
        <f t="shared" si="9"/>
        <v>0.08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0.26</v>
      </c>
      <c r="C90" s="54"/>
      <c r="D90" s="54">
        <f t="shared" si="8"/>
        <v>0.34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0.26</v>
      </c>
      <c r="C91" s="54"/>
      <c r="D91" s="54">
        <f t="shared" si="8"/>
        <v>0.34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0.26</v>
      </c>
      <c r="C92" s="54"/>
      <c r="D92" s="54">
        <f t="shared" si="8"/>
        <v>0.34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0.26</v>
      </c>
      <c r="C93" s="54"/>
      <c r="D93" s="54">
        <f t="shared" si="8"/>
        <v>0.34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0.26</v>
      </c>
      <c r="C94" s="54"/>
      <c r="D94" s="54">
        <f t="shared" si="8"/>
        <v>0.34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0.26</v>
      </c>
      <c r="C95" s="54"/>
      <c r="D95" s="54">
        <f t="shared" si="8"/>
        <v>0.34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0.26</v>
      </c>
      <c r="C96" s="54"/>
      <c r="D96" s="54">
        <f t="shared" si="8"/>
        <v>0.34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0.26</v>
      </c>
      <c r="C97" s="54"/>
      <c r="D97" s="54">
        <f t="shared" si="8"/>
        <v>0.34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0.26</v>
      </c>
      <c r="C98" s="54"/>
      <c r="D98" s="54">
        <f t="shared" si="8"/>
        <v>0.34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0.26</v>
      </c>
      <c r="C99" s="54"/>
      <c r="D99" s="54">
        <f t="shared" si="8"/>
        <v>0.34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0.26</v>
      </c>
      <c r="C100" s="54"/>
      <c r="D100" s="54">
        <f t="shared" si="8"/>
        <v>0.34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0.26</v>
      </c>
      <c r="C101" s="54"/>
      <c r="D101" s="54">
        <f t="shared" si="8"/>
        <v>0.34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24.840000000000028</v>
      </c>
      <c r="C102" s="54">
        <f t="shared" si="14"/>
        <v>0</v>
      </c>
      <c r="D102" s="54">
        <f t="shared" si="14"/>
        <v>32.520000000000017</v>
      </c>
      <c r="E102" s="54">
        <f t="shared" si="14"/>
        <v>0</v>
      </c>
      <c r="F102" s="54">
        <f t="shared" si="14"/>
        <v>0</v>
      </c>
      <c r="G102" s="54">
        <f t="shared" si="14"/>
        <v>6.848219999999996</v>
      </c>
      <c r="H102" s="54">
        <f t="shared" si="14"/>
        <v>0</v>
      </c>
      <c r="I102" s="54"/>
      <c r="J102" s="54">
        <f t="shared" si="14"/>
        <v>6.848219999999996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O3" activePane="bottomRight" state="frozen"/>
      <selection sqref="A1:D35"/>
      <selection pane="topRight" sqref="A1:D35"/>
      <selection pane="bottomLeft" sqref="A1:D35"/>
      <selection pane="bottomRight" activeCell="BA3" sqref="BA3:BA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3" ht="15" customHeight="1">
      <c r="A1" s="224" t="s">
        <v>229</v>
      </c>
      <c r="B1" s="224"/>
      <c r="C1" s="224"/>
      <c r="D1" s="224"/>
      <c r="E1" s="109"/>
      <c r="F1" s="109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W1" t="s">
        <v>491</v>
      </c>
      <c r="X1" t="s">
        <v>150</v>
      </c>
      <c r="Y1" t="s">
        <v>149</v>
      </c>
      <c r="Z1" t="s">
        <v>149</v>
      </c>
      <c r="AA1" t="s">
        <v>150</v>
      </c>
      <c r="AB1" t="s">
        <v>495</v>
      </c>
      <c r="AC1" t="s">
        <v>496</v>
      </c>
      <c r="AD1" t="s">
        <v>497</v>
      </c>
      <c r="AE1" t="s">
        <v>491</v>
      </c>
      <c r="AF1" t="s">
        <v>150</v>
      </c>
      <c r="AG1" t="s">
        <v>491</v>
      </c>
      <c r="AH1" t="s">
        <v>150</v>
      </c>
      <c r="AI1" t="s">
        <v>491</v>
      </c>
      <c r="AJ1" t="s">
        <v>491</v>
      </c>
      <c r="AK1" t="s">
        <v>491</v>
      </c>
      <c r="AL1" t="s">
        <v>491</v>
      </c>
      <c r="AM1" t="s">
        <v>491</v>
      </c>
      <c r="AN1" t="s">
        <v>498</v>
      </c>
      <c r="AO1" t="s">
        <v>491</v>
      </c>
      <c r="AP1" t="s">
        <v>149</v>
      </c>
      <c r="AQ1" t="s">
        <v>150</v>
      </c>
      <c r="AR1" t="s">
        <v>150</v>
      </c>
      <c r="AS1" t="s">
        <v>149</v>
      </c>
      <c r="AT1" t="s">
        <v>150</v>
      </c>
      <c r="AU1" t="s">
        <v>150</v>
      </c>
      <c r="AV1" t="s">
        <v>149</v>
      </c>
      <c r="AW1" t="s">
        <v>150</v>
      </c>
      <c r="AX1" t="s">
        <v>504</v>
      </c>
      <c r="AY1" t="s">
        <v>150</v>
      </c>
      <c r="AZ1" t="s">
        <v>504</v>
      </c>
      <c r="BA1" t="s">
        <v>505</v>
      </c>
    </row>
    <row r="2" spans="1:5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44964</v>
      </c>
      <c r="W2" s="30" t="s">
        <v>281</v>
      </c>
      <c r="X2" t="s">
        <v>492</v>
      </c>
      <c r="Y2" t="s">
        <v>493</v>
      </c>
      <c r="Z2" t="s">
        <v>493</v>
      </c>
      <c r="AA2" t="s">
        <v>494</v>
      </c>
      <c r="AB2" t="s">
        <v>405</v>
      </c>
      <c r="AC2" t="s">
        <v>153</v>
      </c>
      <c r="AD2" t="s">
        <v>150</v>
      </c>
      <c r="AE2" t="s">
        <v>240</v>
      </c>
      <c r="AF2" t="s">
        <v>493</v>
      </c>
      <c r="AG2" t="s">
        <v>237</v>
      </c>
      <c r="AH2" t="s">
        <v>493</v>
      </c>
      <c r="AI2" t="s">
        <v>283</v>
      </c>
      <c r="AJ2" t="s">
        <v>270</v>
      </c>
      <c r="AK2" t="s">
        <v>269</v>
      </c>
      <c r="AL2" t="s">
        <v>282</v>
      </c>
      <c r="AM2" t="s">
        <v>268</v>
      </c>
      <c r="AN2" t="s">
        <v>149</v>
      </c>
      <c r="AO2" t="s">
        <v>232</v>
      </c>
      <c r="AP2" t="s">
        <v>499</v>
      </c>
      <c r="AQ2" t="s">
        <v>500</v>
      </c>
      <c r="AR2" t="s">
        <v>501</v>
      </c>
      <c r="AS2" t="s">
        <v>500</v>
      </c>
      <c r="AT2" t="s">
        <v>499</v>
      </c>
      <c r="AU2" t="s">
        <v>499</v>
      </c>
      <c r="AV2" t="s">
        <v>502</v>
      </c>
      <c r="AW2" t="s">
        <v>503</v>
      </c>
      <c r="AX2" t="s">
        <v>150</v>
      </c>
      <c r="AY2" t="s">
        <v>503</v>
      </c>
      <c r="AZ2" t="s">
        <v>149</v>
      </c>
      <c r="BA2" t="s">
        <v>405</v>
      </c>
    </row>
    <row r="3" spans="1:53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2.5499999999999998</v>
      </c>
      <c r="I3" s="95">
        <v>0.34</v>
      </c>
      <c r="J3" s="95">
        <v>3.44</v>
      </c>
      <c r="K3" s="95">
        <v>0</v>
      </c>
      <c r="L3" s="95">
        <v>6.71</v>
      </c>
      <c r="M3" s="114">
        <v>0</v>
      </c>
      <c r="N3" s="113">
        <v>51.25</v>
      </c>
      <c r="O3" s="95">
        <v>268.81</v>
      </c>
      <c r="P3" s="95">
        <v>0</v>
      </c>
      <c r="Q3" s="95">
        <v>0</v>
      </c>
      <c r="R3" s="95">
        <v>0</v>
      </c>
      <c r="S3" s="114">
        <v>0</v>
      </c>
      <c r="W3">
        <v>0.3</v>
      </c>
      <c r="X3">
        <v>50</v>
      </c>
      <c r="Y3">
        <v>0</v>
      </c>
      <c r="Z3">
        <v>51.25</v>
      </c>
      <c r="AA3">
        <v>0</v>
      </c>
      <c r="AB3">
        <v>6.71</v>
      </c>
      <c r="AC3">
        <v>3.02</v>
      </c>
      <c r="AD3">
        <v>0</v>
      </c>
      <c r="AE3">
        <v>0.36</v>
      </c>
      <c r="AF3">
        <v>0</v>
      </c>
      <c r="AG3">
        <v>0.42</v>
      </c>
      <c r="AH3">
        <v>17.18</v>
      </c>
      <c r="AI3">
        <v>0.19</v>
      </c>
      <c r="AJ3">
        <v>0.34</v>
      </c>
      <c r="AK3">
        <v>0.25</v>
      </c>
      <c r="AL3">
        <v>0.54</v>
      </c>
      <c r="AM3">
        <v>0.56999999999999995</v>
      </c>
      <c r="AN3">
        <v>0</v>
      </c>
      <c r="AO3">
        <v>0.34</v>
      </c>
      <c r="AP3">
        <v>0</v>
      </c>
      <c r="AQ3">
        <v>0</v>
      </c>
      <c r="AR3">
        <v>11.63</v>
      </c>
      <c r="AS3">
        <v>0</v>
      </c>
      <c r="AT3">
        <v>0</v>
      </c>
      <c r="AU3">
        <v>100</v>
      </c>
      <c r="AV3">
        <v>0</v>
      </c>
      <c r="AW3">
        <v>60</v>
      </c>
      <c r="AX3">
        <v>0</v>
      </c>
      <c r="AY3">
        <v>30</v>
      </c>
      <c r="AZ3">
        <v>0</v>
      </c>
      <c r="BA3">
        <v>0</v>
      </c>
    </row>
    <row r="4" spans="1:53">
      <c r="A4" t="s">
        <v>240</v>
      </c>
      <c r="B4" t="s">
        <v>232</v>
      </c>
      <c r="C4" t="s">
        <v>234</v>
      </c>
      <c r="G4" t="s">
        <v>46</v>
      </c>
      <c r="H4" s="115">
        <v>2.5499999999999998</v>
      </c>
      <c r="I4" s="88">
        <v>0.34</v>
      </c>
      <c r="J4" s="88">
        <v>3.44</v>
      </c>
      <c r="K4" s="88">
        <v>0</v>
      </c>
      <c r="L4" s="88">
        <v>6.71</v>
      </c>
      <c r="M4" s="116">
        <v>0</v>
      </c>
      <c r="N4" s="115">
        <v>51.25</v>
      </c>
      <c r="O4" s="88">
        <v>268.81</v>
      </c>
      <c r="P4" s="88">
        <v>0</v>
      </c>
      <c r="Q4" s="88">
        <v>0</v>
      </c>
      <c r="R4" s="88">
        <v>0</v>
      </c>
      <c r="S4" s="116">
        <v>0</v>
      </c>
      <c r="W4">
        <v>0.3</v>
      </c>
      <c r="X4">
        <v>50</v>
      </c>
      <c r="Y4">
        <v>0</v>
      </c>
      <c r="Z4">
        <v>51.25</v>
      </c>
      <c r="AA4">
        <v>0</v>
      </c>
      <c r="AB4">
        <v>6.71</v>
      </c>
      <c r="AC4">
        <v>3.02</v>
      </c>
      <c r="AD4">
        <v>0</v>
      </c>
      <c r="AE4">
        <v>0.36</v>
      </c>
      <c r="AF4">
        <v>0</v>
      </c>
      <c r="AG4">
        <v>0.42</v>
      </c>
      <c r="AH4">
        <v>17.18</v>
      </c>
      <c r="AI4">
        <v>0.19</v>
      </c>
      <c r="AJ4">
        <v>0.34</v>
      </c>
      <c r="AK4">
        <v>0.25</v>
      </c>
      <c r="AL4">
        <v>0.54</v>
      </c>
      <c r="AM4">
        <v>0.56999999999999995</v>
      </c>
      <c r="AN4">
        <v>0</v>
      </c>
      <c r="AO4">
        <v>0.34</v>
      </c>
      <c r="AP4">
        <v>0</v>
      </c>
      <c r="AQ4">
        <v>0</v>
      </c>
      <c r="AR4">
        <v>11.63</v>
      </c>
      <c r="AS4">
        <v>0</v>
      </c>
      <c r="AT4">
        <v>0</v>
      </c>
      <c r="AU4">
        <v>100</v>
      </c>
      <c r="AV4">
        <v>0</v>
      </c>
      <c r="AW4">
        <v>60</v>
      </c>
      <c r="AX4">
        <v>0</v>
      </c>
      <c r="AY4">
        <v>30</v>
      </c>
      <c r="AZ4">
        <v>0</v>
      </c>
      <c r="BA4">
        <v>0</v>
      </c>
    </row>
    <row r="5" spans="1:53">
      <c r="A5" t="s">
        <v>241</v>
      </c>
      <c r="B5" t="s">
        <v>233</v>
      </c>
      <c r="C5" t="s">
        <v>235</v>
      </c>
      <c r="G5" t="s">
        <v>47</v>
      </c>
      <c r="H5" s="115">
        <v>2.5499999999999998</v>
      </c>
      <c r="I5" s="88">
        <v>0.34</v>
      </c>
      <c r="J5" s="88">
        <v>3.44</v>
      </c>
      <c r="K5" s="88">
        <v>0</v>
      </c>
      <c r="L5" s="88">
        <v>6.71</v>
      </c>
      <c r="M5" s="116">
        <v>0</v>
      </c>
      <c r="N5" s="115">
        <v>51.25</v>
      </c>
      <c r="O5" s="88">
        <v>268.81</v>
      </c>
      <c r="P5" s="88">
        <v>0</v>
      </c>
      <c r="Q5" s="88">
        <v>0</v>
      </c>
      <c r="R5" s="88">
        <v>0</v>
      </c>
      <c r="S5" s="116">
        <v>0</v>
      </c>
      <c r="W5">
        <v>0.3</v>
      </c>
      <c r="X5">
        <v>50</v>
      </c>
      <c r="Y5">
        <v>0</v>
      </c>
      <c r="Z5">
        <v>51.25</v>
      </c>
      <c r="AA5">
        <v>0</v>
      </c>
      <c r="AB5">
        <v>6.71</v>
      </c>
      <c r="AC5">
        <v>3.02</v>
      </c>
      <c r="AD5">
        <v>0</v>
      </c>
      <c r="AE5">
        <v>0.36</v>
      </c>
      <c r="AF5">
        <v>0</v>
      </c>
      <c r="AG5">
        <v>0.42</v>
      </c>
      <c r="AH5">
        <v>17.18</v>
      </c>
      <c r="AI5">
        <v>0.19</v>
      </c>
      <c r="AJ5">
        <v>0.34</v>
      </c>
      <c r="AK5">
        <v>0.25</v>
      </c>
      <c r="AL5">
        <v>0.54</v>
      </c>
      <c r="AM5">
        <v>0.56999999999999995</v>
      </c>
      <c r="AN5">
        <v>0</v>
      </c>
      <c r="AO5">
        <v>0.34</v>
      </c>
      <c r="AP5">
        <v>0</v>
      </c>
      <c r="AQ5">
        <v>0</v>
      </c>
      <c r="AR5">
        <v>11.63</v>
      </c>
      <c r="AS5">
        <v>0</v>
      </c>
      <c r="AT5">
        <v>0</v>
      </c>
      <c r="AU5">
        <v>100</v>
      </c>
      <c r="AV5">
        <v>0</v>
      </c>
      <c r="AW5">
        <v>60</v>
      </c>
      <c r="AX5">
        <v>0</v>
      </c>
      <c r="AY5">
        <v>30</v>
      </c>
      <c r="AZ5">
        <v>0</v>
      </c>
      <c r="BA5">
        <v>0</v>
      </c>
    </row>
    <row r="6" spans="1:53">
      <c r="A6" t="s">
        <v>242</v>
      </c>
      <c r="B6" t="s">
        <v>264</v>
      </c>
      <c r="C6" t="s">
        <v>236</v>
      </c>
      <c r="G6" t="s">
        <v>48</v>
      </c>
      <c r="H6" s="115">
        <v>2.5499999999999998</v>
      </c>
      <c r="I6" s="88">
        <v>0.34</v>
      </c>
      <c r="J6" s="88">
        <v>3.44</v>
      </c>
      <c r="K6" s="88">
        <v>0</v>
      </c>
      <c r="L6" s="88">
        <v>6.71</v>
      </c>
      <c r="M6" s="116">
        <v>0</v>
      </c>
      <c r="N6" s="115">
        <v>51.25</v>
      </c>
      <c r="O6" s="88">
        <v>268.81</v>
      </c>
      <c r="P6" s="88">
        <v>0</v>
      </c>
      <c r="Q6" s="88">
        <v>0</v>
      </c>
      <c r="R6" s="88">
        <v>0</v>
      </c>
      <c r="S6" s="116">
        <v>0</v>
      </c>
      <c r="W6">
        <v>0.3</v>
      </c>
      <c r="X6">
        <v>50</v>
      </c>
      <c r="Y6">
        <v>0</v>
      </c>
      <c r="Z6">
        <v>51.25</v>
      </c>
      <c r="AA6">
        <v>0</v>
      </c>
      <c r="AB6">
        <v>6.71</v>
      </c>
      <c r="AC6">
        <v>3.02</v>
      </c>
      <c r="AD6">
        <v>0</v>
      </c>
      <c r="AE6">
        <v>0.36</v>
      </c>
      <c r="AF6">
        <v>0</v>
      </c>
      <c r="AG6">
        <v>0.42</v>
      </c>
      <c r="AH6">
        <v>17.18</v>
      </c>
      <c r="AI6">
        <v>0.19</v>
      </c>
      <c r="AJ6">
        <v>0.34</v>
      </c>
      <c r="AK6">
        <v>0.25</v>
      </c>
      <c r="AL6">
        <v>0.54</v>
      </c>
      <c r="AM6">
        <v>0.56999999999999995</v>
      </c>
      <c r="AN6">
        <v>0</v>
      </c>
      <c r="AO6">
        <v>0.34</v>
      </c>
      <c r="AP6">
        <v>0</v>
      </c>
      <c r="AQ6">
        <v>0</v>
      </c>
      <c r="AR6">
        <v>11.63</v>
      </c>
      <c r="AS6">
        <v>0</v>
      </c>
      <c r="AT6">
        <v>0</v>
      </c>
      <c r="AU6">
        <v>100</v>
      </c>
      <c r="AV6">
        <v>0</v>
      </c>
      <c r="AW6">
        <v>60</v>
      </c>
      <c r="AX6">
        <v>0</v>
      </c>
      <c r="AY6">
        <v>30</v>
      </c>
      <c r="AZ6">
        <v>0</v>
      </c>
      <c r="BA6">
        <v>0</v>
      </c>
    </row>
    <row r="7" spans="1:53">
      <c r="A7" t="s">
        <v>243</v>
      </c>
      <c r="B7" t="s">
        <v>299</v>
      </c>
      <c r="C7" t="s">
        <v>265</v>
      </c>
      <c r="G7" t="s">
        <v>49</v>
      </c>
      <c r="H7" s="115">
        <v>2.5499999999999998</v>
      </c>
      <c r="I7" s="88">
        <v>0.34</v>
      </c>
      <c r="J7" s="88">
        <v>3.44</v>
      </c>
      <c r="K7" s="88">
        <v>0</v>
      </c>
      <c r="L7" s="88">
        <v>6.71</v>
      </c>
      <c r="M7" s="116">
        <v>0</v>
      </c>
      <c r="N7" s="115">
        <v>51.25</v>
      </c>
      <c r="O7" s="88">
        <v>268.81</v>
      </c>
      <c r="P7" s="88">
        <v>0</v>
      </c>
      <c r="Q7" s="88">
        <v>0</v>
      </c>
      <c r="R7" s="88">
        <v>0</v>
      </c>
      <c r="S7" s="116">
        <v>0</v>
      </c>
      <c r="W7">
        <v>0.3</v>
      </c>
      <c r="X7">
        <v>50</v>
      </c>
      <c r="Y7">
        <v>0</v>
      </c>
      <c r="Z7">
        <v>51.25</v>
      </c>
      <c r="AA7">
        <v>0</v>
      </c>
      <c r="AB7">
        <v>6.71</v>
      </c>
      <c r="AC7">
        <v>3.02</v>
      </c>
      <c r="AD7">
        <v>0</v>
      </c>
      <c r="AE7">
        <v>0.36</v>
      </c>
      <c r="AF7">
        <v>0</v>
      </c>
      <c r="AG7">
        <v>0.42</v>
      </c>
      <c r="AH7">
        <v>17.18</v>
      </c>
      <c r="AI7">
        <v>0.19</v>
      </c>
      <c r="AJ7">
        <v>0.34</v>
      </c>
      <c r="AK7">
        <v>0.25</v>
      </c>
      <c r="AL7">
        <v>0.54</v>
      </c>
      <c r="AM7">
        <v>0.56999999999999995</v>
      </c>
      <c r="AN7">
        <v>0</v>
      </c>
      <c r="AO7">
        <v>0.34</v>
      </c>
      <c r="AP7">
        <v>0</v>
      </c>
      <c r="AQ7">
        <v>0</v>
      </c>
      <c r="AR7">
        <v>11.63</v>
      </c>
      <c r="AS7">
        <v>0</v>
      </c>
      <c r="AT7">
        <v>0</v>
      </c>
      <c r="AU7">
        <v>100</v>
      </c>
      <c r="AV7">
        <v>0</v>
      </c>
      <c r="AW7">
        <v>60</v>
      </c>
      <c r="AX7">
        <v>0</v>
      </c>
      <c r="AY7">
        <v>30</v>
      </c>
      <c r="AZ7">
        <v>0</v>
      </c>
      <c r="BA7">
        <v>0</v>
      </c>
    </row>
    <row r="8" spans="1:53">
      <c r="A8" t="s">
        <v>244</v>
      </c>
      <c r="B8" t="s">
        <v>341</v>
      </c>
      <c r="C8" t="s">
        <v>237</v>
      </c>
      <c r="G8" t="s">
        <v>50</v>
      </c>
      <c r="H8" s="115">
        <v>2.5499999999999998</v>
      </c>
      <c r="I8" s="88">
        <v>0.34</v>
      </c>
      <c r="J8" s="88">
        <v>3.44</v>
      </c>
      <c r="K8" s="88">
        <v>0</v>
      </c>
      <c r="L8" s="88">
        <v>6.71</v>
      </c>
      <c r="M8" s="116">
        <v>0</v>
      </c>
      <c r="N8" s="115">
        <v>51.25</v>
      </c>
      <c r="O8" s="88">
        <v>268.81</v>
      </c>
      <c r="P8" s="88">
        <v>0</v>
      </c>
      <c r="Q8" s="88">
        <v>0</v>
      </c>
      <c r="R8" s="88">
        <v>0</v>
      </c>
      <c r="S8" s="116">
        <v>0</v>
      </c>
      <c r="W8">
        <v>0.3</v>
      </c>
      <c r="X8">
        <v>50</v>
      </c>
      <c r="Y8">
        <v>0</v>
      </c>
      <c r="Z8">
        <v>51.25</v>
      </c>
      <c r="AA8">
        <v>0</v>
      </c>
      <c r="AB8">
        <v>6.71</v>
      </c>
      <c r="AC8">
        <v>3.02</v>
      </c>
      <c r="AD8">
        <v>0</v>
      </c>
      <c r="AE8">
        <v>0.36</v>
      </c>
      <c r="AF8">
        <v>0</v>
      </c>
      <c r="AG8">
        <v>0.42</v>
      </c>
      <c r="AH8">
        <v>17.18</v>
      </c>
      <c r="AI8">
        <v>0.19</v>
      </c>
      <c r="AJ8">
        <v>0.34</v>
      </c>
      <c r="AK8">
        <v>0.25</v>
      </c>
      <c r="AL8">
        <v>0.54</v>
      </c>
      <c r="AM8">
        <v>0.56999999999999995</v>
      </c>
      <c r="AN8">
        <v>0</v>
      </c>
      <c r="AO8">
        <v>0.34</v>
      </c>
      <c r="AP8">
        <v>0</v>
      </c>
      <c r="AQ8">
        <v>0</v>
      </c>
      <c r="AR8">
        <v>11.63</v>
      </c>
      <c r="AS8">
        <v>0</v>
      </c>
      <c r="AT8">
        <v>0</v>
      </c>
      <c r="AU8">
        <v>100</v>
      </c>
      <c r="AV8">
        <v>0</v>
      </c>
      <c r="AW8">
        <v>60</v>
      </c>
      <c r="AX8">
        <v>0</v>
      </c>
      <c r="AY8">
        <v>30</v>
      </c>
      <c r="AZ8">
        <v>0</v>
      </c>
      <c r="BA8">
        <v>0</v>
      </c>
    </row>
    <row r="9" spans="1:53">
      <c r="A9" t="s">
        <v>245</v>
      </c>
      <c r="B9" t="s">
        <v>361</v>
      </c>
      <c r="C9" t="s">
        <v>238</v>
      </c>
      <c r="G9" t="s">
        <v>51</v>
      </c>
      <c r="H9" s="115">
        <v>2.5499999999999998</v>
      </c>
      <c r="I9" s="88">
        <v>0.34</v>
      </c>
      <c r="J9" s="88">
        <v>3.44</v>
      </c>
      <c r="K9" s="88">
        <v>0</v>
      </c>
      <c r="L9" s="88">
        <v>6.71</v>
      </c>
      <c r="M9" s="116">
        <v>0</v>
      </c>
      <c r="N9" s="115">
        <v>51.25</v>
      </c>
      <c r="O9" s="88">
        <v>268.81</v>
      </c>
      <c r="P9" s="88">
        <v>0</v>
      </c>
      <c r="Q9" s="88">
        <v>0</v>
      </c>
      <c r="R9" s="88">
        <v>0</v>
      </c>
      <c r="S9" s="116">
        <v>0</v>
      </c>
      <c r="W9">
        <v>0.3</v>
      </c>
      <c r="X9">
        <v>50</v>
      </c>
      <c r="Y9">
        <v>0</v>
      </c>
      <c r="Z9">
        <v>51.25</v>
      </c>
      <c r="AA9">
        <v>0</v>
      </c>
      <c r="AB9">
        <v>6.71</v>
      </c>
      <c r="AC9">
        <v>3.02</v>
      </c>
      <c r="AD9">
        <v>0</v>
      </c>
      <c r="AE9">
        <v>0.36</v>
      </c>
      <c r="AF9">
        <v>0</v>
      </c>
      <c r="AG9">
        <v>0.42</v>
      </c>
      <c r="AH9">
        <v>17.18</v>
      </c>
      <c r="AI9">
        <v>0.19</v>
      </c>
      <c r="AJ9">
        <v>0.34</v>
      </c>
      <c r="AK9">
        <v>0.25</v>
      </c>
      <c r="AL9">
        <v>0.54</v>
      </c>
      <c r="AM9">
        <v>0.56999999999999995</v>
      </c>
      <c r="AN9">
        <v>0</v>
      </c>
      <c r="AO9">
        <v>0.34</v>
      </c>
      <c r="AP9">
        <v>0</v>
      </c>
      <c r="AQ9">
        <v>0</v>
      </c>
      <c r="AR9">
        <v>11.63</v>
      </c>
      <c r="AS9">
        <v>0</v>
      </c>
      <c r="AT9">
        <v>0</v>
      </c>
      <c r="AU9">
        <v>100</v>
      </c>
      <c r="AV9">
        <v>0</v>
      </c>
      <c r="AW9">
        <v>60</v>
      </c>
      <c r="AX9">
        <v>0</v>
      </c>
      <c r="AY9">
        <v>30</v>
      </c>
      <c r="AZ9">
        <v>0</v>
      </c>
      <c r="BA9">
        <v>0</v>
      </c>
    </row>
    <row r="10" spans="1:53">
      <c r="A10" t="s">
        <v>266</v>
      </c>
      <c r="C10" t="s">
        <v>239</v>
      </c>
      <c r="G10" t="s">
        <v>52</v>
      </c>
      <c r="H10" s="115">
        <v>2.5499999999999998</v>
      </c>
      <c r="I10" s="88">
        <v>0.34</v>
      </c>
      <c r="J10" s="88">
        <v>3.44</v>
      </c>
      <c r="K10" s="88">
        <v>0</v>
      </c>
      <c r="L10" s="88">
        <v>6.71</v>
      </c>
      <c r="M10" s="116">
        <v>0</v>
      </c>
      <c r="N10" s="115">
        <v>51.25</v>
      </c>
      <c r="O10" s="88">
        <v>268.81</v>
      </c>
      <c r="P10" s="88">
        <v>0</v>
      </c>
      <c r="Q10" s="88">
        <v>0</v>
      </c>
      <c r="R10" s="88">
        <v>0</v>
      </c>
      <c r="S10" s="116">
        <v>0</v>
      </c>
      <c r="W10">
        <v>0.3</v>
      </c>
      <c r="X10">
        <v>50</v>
      </c>
      <c r="Y10">
        <v>0</v>
      </c>
      <c r="Z10">
        <v>51.25</v>
      </c>
      <c r="AA10">
        <v>0</v>
      </c>
      <c r="AB10">
        <v>6.71</v>
      </c>
      <c r="AC10">
        <v>3.02</v>
      </c>
      <c r="AD10">
        <v>0</v>
      </c>
      <c r="AE10">
        <v>0.36</v>
      </c>
      <c r="AF10">
        <v>0</v>
      </c>
      <c r="AG10">
        <v>0.42</v>
      </c>
      <c r="AH10">
        <v>17.18</v>
      </c>
      <c r="AI10">
        <v>0.19</v>
      </c>
      <c r="AJ10">
        <v>0.34</v>
      </c>
      <c r="AK10">
        <v>0.25</v>
      </c>
      <c r="AL10">
        <v>0.54</v>
      </c>
      <c r="AM10">
        <v>0.56999999999999995</v>
      </c>
      <c r="AN10">
        <v>0</v>
      </c>
      <c r="AO10">
        <v>0.34</v>
      </c>
      <c r="AP10">
        <v>0</v>
      </c>
      <c r="AQ10">
        <v>0</v>
      </c>
      <c r="AR10">
        <v>11.63</v>
      </c>
      <c r="AS10">
        <v>0</v>
      </c>
      <c r="AT10">
        <v>0</v>
      </c>
      <c r="AU10">
        <v>100</v>
      </c>
      <c r="AV10">
        <v>0</v>
      </c>
      <c r="AW10">
        <v>60</v>
      </c>
      <c r="AX10">
        <v>0</v>
      </c>
      <c r="AY10">
        <v>30</v>
      </c>
      <c r="AZ10">
        <v>0</v>
      </c>
      <c r="BA10">
        <v>0</v>
      </c>
    </row>
    <row r="11" spans="1:53">
      <c r="A11" t="s">
        <v>246</v>
      </c>
      <c r="C11" t="s">
        <v>342</v>
      </c>
      <c r="G11" t="s">
        <v>53</v>
      </c>
      <c r="H11" s="115">
        <v>2.5499999999999998</v>
      </c>
      <c r="I11" s="88">
        <v>0.34</v>
      </c>
      <c r="J11" s="88">
        <v>3.34</v>
      </c>
      <c r="K11" s="88">
        <v>0</v>
      </c>
      <c r="L11" s="88">
        <v>6.71</v>
      </c>
      <c r="M11" s="116">
        <v>0</v>
      </c>
      <c r="N11" s="115">
        <v>51.25</v>
      </c>
      <c r="O11" s="88">
        <v>268.81</v>
      </c>
      <c r="P11" s="88">
        <v>0</v>
      </c>
      <c r="Q11" s="88">
        <v>0</v>
      </c>
      <c r="R11" s="88">
        <v>0</v>
      </c>
      <c r="S11" s="116">
        <v>0</v>
      </c>
      <c r="W11">
        <v>0.3</v>
      </c>
      <c r="X11">
        <v>50</v>
      </c>
      <c r="Y11">
        <v>0</v>
      </c>
      <c r="Z11">
        <v>51.25</v>
      </c>
      <c r="AA11">
        <v>0</v>
      </c>
      <c r="AB11">
        <v>6.71</v>
      </c>
      <c r="AC11">
        <v>2.92</v>
      </c>
      <c r="AD11">
        <v>0</v>
      </c>
      <c r="AE11">
        <v>0.36</v>
      </c>
      <c r="AF11">
        <v>0</v>
      </c>
      <c r="AG11">
        <v>0.42</v>
      </c>
      <c r="AH11">
        <v>17.18</v>
      </c>
      <c r="AI11">
        <v>0.19</v>
      </c>
      <c r="AJ11">
        <v>0.34</v>
      </c>
      <c r="AK11">
        <v>0.25</v>
      </c>
      <c r="AL11">
        <v>0.54</v>
      </c>
      <c r="AM11">
        <v>0.56999999999999995</v>
      </c>
      <c r="AN11">
        <v>0</v>
      </c>
      <c r="AO11">
        <v>0.34</v>
      </c>
      <c r="AP11">
        <v>0</v>
      </c>
      <c r="AQ11">
        <v>0</v>
      </c>
      <c r="AR11">
        <v>11.63</v>
      </c>
      <c r="AS11">
        <v>0</v>
      </c>
      <c r="AT11">
        <v>0</v>
      </c>
      <c r="AU11">
        <v>100</v>
      </c>
      <c r="AV11">
        <v>0</v>
      </c>
      <c r="AW11">
        <v>60</v>
      </c>
      <c r="AX11">
        <v>0</v>
      </c>
      <c r="AY11">
        <v>30</v>
      </c>
      <c r="AZ11">
        <v>0</v>
      </c>
      <c r="BA11">
        <v>0</v>
      </c>
    </row>
    <row r="12" spans="1:53">
      <c r="A12" t="s">
        <v>247</v>
      </c>
      <c r="C12" t="s">
        <v>362</v>
      </c>
      <c r="G12" t="s">
        <v>54</v>
      </c>
      <c r="H12" s="115">
        <v>2.5499999999999998</v>
      </c>
      <c r="I12" s="88">
        <v>0.34</v>
      </c>
      <c r="J12" s="88">
        <v>3.34</v>
      </c>
      <c r="K12" s="88">
        <v>0</v>
      </c>
      <c r="L12" s="88">
        <v>6.71</v>
      </c>
      <c r="M12" s="116">
        <v>0</v>
      </c>
      <c r="N12" s="115">
        <v>51.25</v>
      </c>
      <c r="O12" s="88">
        <v>268.81</v>
      </c>
      <c r="P12" s="88">
        <v>0</v>
      </c>
      <c r="Q12" s="88">
        <v>0</v>
      </c>
      <c r="R12" s="88">
        <v>0</v>
      </c>
      <c r="S12" s="116">
        <v>0</v>
      </c>
      <c r="W12">
        <v>0.3</v>
      </c>
      <c r="X12">
        <v>50</v>
      </c>
      <c r="Y12">
        <v>0</v>
      </c>
      <c r="Z12">
        <v>51.25</v>
      </c>
      <c r="AA12">
        <v>0</v>
      </c>
      <c r="AB12">
        <v>6.71</v>
      </c>
      <c r="AC12">
        <v>2.92</v>
      </c>
      <c r="AD12">
        <v>0</v>
      </c>
      <c r="AE12">
        <v>0.36</v>
      </c>
      <c r="AF12">
        <v>0</v>
      </c>
      <c r="AG12">
        <v>0.42</v>
      </c>
      <c r="AH12">
        <v>17.18</v>
      </c>
      <c r="AI12">
        <v>0.19</v>
      </c>
      <c r="AJ12">
        <v>0.34</v>
      </c>
      <c r="AK12">
        <v>0.25</v>
      </c>
      <c r="AL12">
        <v>0.54</v>
      </c>
      <c r="AM12">
        <v>0.56999999999999995</v>
      </c>
      <c r="AN12">
        <v>0</v>
      </c>
      <c r="AO12">
        <v>0.34</v>
      </c>
      <c r="AP12">
        <v>0</v>
      </c>
      <c r="AQ12">
        <v>0</v>
      </c>
      <c r="AR12">
        <v>11.63</v>
      </c>
      <c r="AS12">
        <v>0</v>
      </c>
      <c r="AT12">
        <v>0</v>
      </c>
      <c r="AU12">
        <v>100</v>
      </c>
      <c r="AV12">
        <v>0</v>
      </c>
      <c r="AW12">
        <v>60</v>
      </c>
      <c r="AX12">
        <v>0</v>
      </c>
      <c r="AY12">
        <v>30</v>
      </c>
      <c r="AZ12">
        <v>0</v>
      </c>
      <c r="BA12">
        <v>0</v>
      </c>
    </row>
    <row r="13" spans="1:53">
      <c r="A13" t="s">
        <v>248</v>
      </c>
      <c r="G13" t="s">
        <v>55</v>
      </c>
      <c r="H13" s="115">
        <v>2.5499999999999998</v>
      </c>
      <c r="I13" s="88">
        <v>0.34</v>
      </c>
      <c r="J13" s="88">
        <v>3.34</v>
      </c>
      <c r="K13" s="88">
        <v>0</v>
      </c>
      <c r="L13" s="88">
        <v>6.71</v>
      </c>
      <c r="M13" s="116">
        <v>0</v>
      </c>
      <c r="N13" s="115">
        <v>51.25</v>
      </c>
      <c r="O13" s="88">
        <v>268.81</v>
      </c>
      <c r="P13" s="88">
        <v>0</v>
      </c>
      <c r="Q13" s="88">
        <v>0</v>
      </c>
      <c r="R13" s="88">
        <v>0</v>
      </c>
      <c r="S13" s="116">
        <v>0</v>
      </c>
      <c r="W13">
        <v>0.3</v>
      </c>
      <c r="X13">
        <v>50</v>
      </c>
      <c r="Y13">
        <v>0</v>
      </c>
      <c r="Z13">
        <v>51.25</v>
      </c>
      <c r="AA13">
        <v>0</v>
      </c>
      <c r="AB13">
        <v>6.71</v>
      </c>
      <c r="AC13">
        <v>2.92</v>
      </c>
      <c r="AD13">
        <v>0</v>
      </c>
      <c r="AE13">
        <v>0.36</v>
      </c>
      <c r="AF13">
        <v>0</v>
      </c>
      <c r="AG13">
        <v>0.42</v>
      </c>
      <c r="AH13">
        <v>17.18</v>
      </c>
      <c r="AI13">
        <v>0.19</v>
      </c>
      <c r="AJ13">
        <v>0.34</v>
      </c>
      <c r="AK13">
        <v>0.25</v>
      </c>
      <c r="AL13">
        <v>0.54</v>
      </c>
      <c r="AM13">
        <v>0.56999999999999995</v>
      </c>
      <c r="AN13">
        <v>0</v>
      </c>
      <c r="AO13">
        <v>0.34</v>
      </c>
      <c r="AP13">
        <v>0</v>
      </c>
      <c r="AQ13">
        <v>0</v>
      </c>
      <c r="AR13">
        <v>11.63</v>
      </c>
      <c r="AS13">
        <v>0</v>
      </c>
      <c r="AT13">
        <v>0</v>
      </c>
      <c r="AU13">
        <v>100</v>
      </c>
      <c r="AV13">
        <v>0</v>
      </c>
      <c r="AW13">
        <v>60</v>
      </c>
      <c r="AX13">
        <v>0</v>
      </c>
      <c r="AY13">
        <v>30</v>
      </c>
      <c r="AZ13">
        <v>0</v>
      </c>
      <c r="BA13">
        <v>0</v>
      </c>
    </row>
    <row r="14" spans="1:53">
      <c r="A14" t="s">
        <v>249</v>
      </c>
      <c r="G14" t="s">
        <v>56</v>
      </c>
      <c r="H14" s="115">
        <v>2.5499999999999998</v>
      </c>
      <c r="I14" s="88">
        <v>0.34</v>
      </c>
      <c r="J14" s="88">
        <v>3.34</v>
      </c>
      <c r="K14" s="88">
        <v>0</v>
      </c>
      <c r="L14" s="88">
        <v>6.71</v>
      </c>
      <c r="M14" s="116">
        <v>0</v>
      </c>
      <c r="N14" s="115">
        <v>51.25</v>
      </c>
      <c r="O14" s="88">
        <v>268.81</v>
      </c>
      <c r="P14" s="88">
        <v>0</v>
      </c>
      <c r="Q14" s="88">
        <v>0</v>
      </c>
      <c r="R14" s="88">
        <v>0</v>
      </c>
      <c r="S14" s="116">
        <v>0</v>
      </c>
      <c r="W14">
        <v>0.3</v>
      </c>
      <c r="X14">
        <v>50</v>
      </c>
      <c r="Y14">
        <v>0</v>
      </c>
      <c r="Z14">
        <v>51.25</v>
      </c>
      <c r="AA14">
        <v>0</v>
      </c>
      <c r="AB14">
        <v>6.71</v>
      </c>
      <c r="AC14">
        <v>2.92</v>
      </c>
      <c r="AD14">
        <v>0</v>
      </c>
      <c r="AE14">
        <v>0.36</v>
      </c>
      <c r="AF14">
        <v>0</v>
      </c>
      <c r="AG14">
        <v>0.42</v>
      </c>
      <c r="AH14">
        <v>17.18</v>
      </c>
      <c r="AI14">
        <v>0.19</v>
      </c>
      <c r="AJ14">
        <v>0.34</v>
      </c>
      <c r="AK14">
        <v>0.25</v>
      </c>
      <c r="AL14">
        <v>0.54</v>
      </c>
      <c r="AM14">
        <v>0.56999999999999995</v>
      </c>
      <c r="AN14">
        <v>0</v>
      </c>
      <c r="AO14">
        <v>0.34</v>
      </c>
      <c r="AP14">
        <v>0</v>
      </c>
      <c r="AQ14">
        <v>0</v>
      </c>
      <c r="AR14">
        <v>11.63</v>
      </c>
      <c r="AS14">
        <v>0</v>
      </c>
      <c r="AT14">
        <v>0</v>
      </c>
      <c r="AU14">
        <v>100</v>
      </c>
      <c r="AV14">
        <v>0</v>
      </c>
      <c r="AW14">
        <v>60</v>
      </c>
      <c r="AX14">
        <v>0</v>
      </c>
      <c r="AY14">
        <v>30</v>
      </c>
      <c r="AZ14">
        <v>0</v>
      </c>
      <c r="BA14">
        <v>0</v>
      </c>
    </row>
    <row r="15" spans="1:53">
      <c r="A15" t="s">
        <v>250</v>
      </c>
      <c r="G15" t="s">
        <v>57</v>
      </c>
      <c r="H15" s="115">
        <v>2.5499999999999998</v>
      </c>
      <c r="I15" s="88">
        <v>0.34</v>
      </c>
      <c r="J15" s="88">
        <v>3.34</v>
      </c>
      <c r="K15" s="88">
        <v>0</v>
      </c>
      <c r="L15" s="88">
        <v>6.71</v>
      </c>
      <c r="M15" s="116">
        <v>0</v>
      </c>
      <c r="N15" s="115">
        <v>51.25</v>
      </c>
      <c r="O15" s="88">
        <v>268.81</v>
      </c>
      <c r="P15" s="88">
        <v>0</v>
      </c>
      <c r="Q15" s="88">
        <v>0</v>
      </c>
      <c r="R15" s="88">
        <v>0</v>
      </c>
      <c r="S15" s="116">
        <v>0</v>
      </c>
      <c r="W15">
        <v>0.3</v>
      </c>
      <c r="X15">
        <v>50</v>
      </c>
      <c r="Y15">
        <v>0</v>
      </c>
      <c r="Z15">
        <v>51.25</v>
      </c>
      <c r="AA15">
        <v>0</v>
      </c>
      <c r="AB15">
        <v>6.71</v>
      </c>
      <c r="AC15">
        <v>2.92</v>
      </c>
      <c r="AD15">
        <v>0</v>
      </c>
      <c r="AE15">
        <v>0.36</v>
      </c>
      <c r="AF15">
        <v>0</v>
      </c>
      <c r="AG15">
        <v>0.42</v>
      </c>
      <c r="AH15">
        <v>17.18</v>
      </c>
      <c r="AI15">
        <v>0.19</v>
      </c>
      <c r="AJ15">
        <v>0.34</v>
      </c>
      <c r="AK15">
        <v>0.25</v>
      </c>
      <c r="AL15">
        <v>0.54</v>
      </c>
      <c r="AM15">
        <v>0.56999999999999995</v>
      </c>
      <c r="AN15">
        <v>0</v>
      </c>
      <c r="AO15">
        <v>0.34</v>
      </c>
      <c r="AP15">
        <v>0</v>
      </c>
      <c r="AQ15">
        <v>0</v>
      </c>
      <c r="AR15">
        <v>11.63</v>
      </c>
      <c r="AS15">
        <v>0</v>
      </c>
      <c r="AT15">
        <v>0</v>
      </c>
      <c r="AU15">
        <v>100</v>
      </c>
      <c r="AV15">
        <v>0</v>
      </c>
      <c r="AW15">
        <v>60</v>
      </c>
      <c r="AX15">
        <v>0</v>
      </c>
      <c r="AY15">
        <v>30</v>
      </c>
      <c r="AZ15">
        <v>0</v>
      </c>
      <c r="BA15">
        <v>0</v>
      </c>
    </row>
    <row r="16" spans="1:53">
      <c r="A16" t="s">
        <v>251</v>
      </c>
      <c r="G16" t="s">
        <v>58</v>
      </c>
      <c r="H16" s="115">
        <v>2.5499999999999998</v>
      </c>
      <c r="I16" s="88">
        <v>0.34</v>
      </c>
      <c r="J16" s="88">
        <v>3.34</v>
      </c>
      <c r="K16" s="88">
        <v>0</v>
      </c>
      <c r="L16" s="88">
        <v>6.71</v>
      </c>
      <c r="M16" s="116">
        <v>0</v>
      </c>
      <c r="N16" s="115">
        <v>51.25</v>
      </c>
      <c r="O16" s="88">
        <v>268.81</v>
      </c>
      <c r="P16" s="88">
        <v>0</v>
      </c>
      <c r="Q16" s="88">
        <v>0</v>
      </c>
      <c r="R16" s="88">
        <v>0</v>
      </c>
      <c r="S16" s="116">
        <v>0</v>
      </c>
      <c r="W16">
        <v>0.3</v>
      </c>
      <c r="X16">
        <v>50</v>
      </c>
      <c r="Y16">
        <v>0</v>
      </c>
      <c r="Z16">
        <v>51.25</v>
      </c>
      <c r="AA16">
        <v>0</v>
      </c>
      <c r="AB16">
        <v>6.71</v>
      </c>
      <c r="AC16">
        <v>2.92</v>
      </c>
      <c r="AD16">
        <v>0</v>
      </c>
      <c r="AE16">
        <v>0.36</v>
      </c>
      <c r="AF16">
        <v>0</v>
      </c>
      <c r="AG16">
        <v>0.42</v>
      </c>
      <c r="AH16">
        <v>17.18</v>
      </c>
      <c r="AI16">
        <v>0.19</v>
      </c>
      <c r="AJ16">
        <v>0.34</v>
      </c>
      <c r="AK16">
        <v>0.25</v>
      </c>
      <c r="AL16">
        <v>0.54</v>
      </c>
      <c r="AM16">
        <v>0.56999999999999995</v>
      </c>
      <c r="AN16">
        <v>0</v>
      </c>
      <c r="AO16">
        <v>0.34</v>
      </c>
      <c r="AP16">
        <v>0</v>
      </c>
      <c r="AQ16">
        <v>0</v>
      </c>
      <c r="AR16">
        <v>11.63</v>
      </c>
      <c r="AS16">
        <v>0</v>
      </c>
      <c r="AT16">
        <v>0</v>
      </c>
      <c r="AU16">
        <v>100</v>
      </c>
      <c r="AV16">
        <v>0</v>
      </c>
      <c r="AW16">
        <v>60</v>
      </c>
      <c r="AX16">
        <v>0</v>
      </c>
      <c r="AY16">
        <v>30</v>
      </c>
      <c r="AZ16">
        <v>0</v>
      </c>
      <c r="BA16">
        <v>0</v>
      </c>
    </row>
    <row r="17" spans="1:53">
      <c r="A17" t="s">
        <v>252</v>
      </c>
      <c r="G17" t="s">
        <v>59</v>
      </c>
      <c r="H17" s="115">
        <v>2.5499999999999998</v>
      </c>
      <c r="I17" s="88">
        <v>0.34</v>
      </c>
      <c r="J17" s="88">
        <v>3.34</v>
      </c>
      <c r="K17" s="88">
        <v>0</v>
      </c>
      <c r="L17" s="88">
        <v>6.71</v>
      </c>
      <c r="M17" s="116">
        <v>0</v>
      </c>
      <c r="N17" s="115">
        <v>51.25</v>
      </c>
      <c r="O17" s="88">
        <v>268.81</v>
      </c>
      <c r="P17" s="88">
        <v>0</v>
      </c>
      <c r="Q17" s="88">
        <v>0</v>
      </c>
      <c r="R17" s="88">
        <v>0</v>
      </c>
      <c r="S17" s="116">
        <v>0</v>
      </c>
      <c r="W17">
        <v>0.3</v>
      </c>
      <c r="X17">
        <v>50</v>
      </c>
      <c r="Y17">
        <v>0</v>
      </c>
      <c r="Z17">
        <v>51.25</v>
      </c>
      <c r="AA17">
        <v>0</v>
      </c>
      <c r="AB17">
        <v>6.71</v>
      </c>
      <c r="AC17">
        <v>2.92</v>
      </c>
      <c r="AD17">
        <v>0</v>
      </c>
      <c r="AE17">
        <v>0.36</v>
      </c>
      <c r="AF17">
        <v>0</v>
      </c>
      <c r="AG17">
        <v>0.42</v>
      </c>
      <c r="AH17">
        <v>17.18</v>
      </c>
      <c r="AI17">
        <v>0.19</v>
      </c>
      <c r="AJ17">
        <v>0.34</v>
      </c>
      <c r="AK17">
        <v>0.25</v>
      </c>
      <c r="AL17">
        <v>0.54</v>
      </c>
      <c r="AM17">
        <v>0.56999999999999995</v>
      </c>
      <c r="AN17">
        <v>0</v>
      </c>
      <c r="AO17">
        <v>0.34</v>
      </c>
      <c r="AP17">
        <v>0</v>
      </c>
      <c r="AQ17">
        <v>0</v>
      </c>
      <c r="AR17">
        <v>11.63</v>
      </c>
      <c r="AS17">
        <v>0</v>
      </c>
      <c r="AT17">
        <v>0</v>
      </c>
      <c r="AU17">
        <v>100</v>
      </c>
      <c r="AV17">
        <v>0</v>
      </c>
      <c r="AW17">
        <v>60</v>
      </c>
      <c r="AX17">
        <v>0</v>
      </c>
      <c r="AY17">
        <v>30</v>
      </c>
      <c r="AZ17">
        <v>0</v>
      </c>
      <c r="BA17">
        <v>0</v>
      </c>
    </row>
    <row r="18" spans="1:53">
      <c r="A18" t="s">
        <v>253</v>
      </c>
      <c r="G18" t="s">
        <v>60</v>
      </c>
      <c r="H18" s="115">
        <v>2.5499999999999998</v>
      </c>
      <c r="I18" s="88">
        <v>0.34</v>
      </c>
      <c r="J18" s="88">
        <v>3.34</v>
      </c>
      <c r="K18" s="88">
        <v>0</v>
      </c>
      <c r="L18" s="88">
        <v>6.71</v>
      </c>
      <c r="M18" s="116">
        <v>0</v>
      </c>
      <c r="N18" s="115">
        <v>51.25</v>
      </c>
      <c r="O18" s="88">
        <v>268.81</v>
      </c>
      <c r="P18" s="88">
        <v>0</v>
      </c>
      <c r="Q18" s="88">
        <v>0</v>
      </c>
      <c r="R18" s="88">
        <v>0</v>
      </c>
      <c r="S18" s="116">
        <v>0</v>
      </c>
      <c r="W18">
        <v>0.3</v>
      </c>
      <c r="X18">
        <v>50</v>
      </c>
      <c r="Y18">
        <v>0</v>
      </c>
      <c r="Z18">
        <v>51.25</v>
      </c>
      <c r="AA18">
        <v>0</v>
      </c>
      <c r="AB18">
        <v>6.71</v>
      </c>
      <c r="AC18">
        <v>2.92</v>
      </c>
      <c r="AD18">
        <v>0</v>
      </c>
      <c r="AE18">
        <v>0.36</v>
      </c>
      <c r="AF18">
        <v>0</v>
      </c>
      <c r="AG18">
        <v>0.42</v>
      </c>
      <c r="AH18">
        <v>17.18</v>
      </c>
      <c r="AI18">
        <v>0.19</v>
      </c>
      <c r="AJ18">
        <v>0.34</v>
      </c>
      <c r="AK18">
        <v>0.25</v>
      </c>
      <c r="AL18">
        <v>0.54</v>
      </c>
      <c r="AM18">
        <v>0.56999999999999995</v>
      </c>
      <c r="AN18">
        <v>0</v>
      </c>
      <c r="AO18">
        <v>0.34</v>
      </c>
      <c r="AP18">
        <v>0</v>
      </c>
      <c r="AQ18">
        <v>0</v>
      </c>
      <c r="AR18">
        <v>11.63</v>
      </c>
      <c r="AS18">
        <v>0</v>
      </c>
      <c r="AT18">
        <v>0</v>
      </c>
      <c r="AU18">
        <v>100</v>
      </c>
      <c r="AV18">
        <v>0</v>
      </c>
      <c r="AW18">
        <v>60</v>
      </c>
      <c r="AX18">
        <v>0</v>
      </c>
      <c r="AY18">
        <v>30</v>
      </c>
      <c r="AZ18">
        <v>0</v>
      </c>
      <c r="BA18">
        <v>0</v>
      </c>
    </row>
    <row r="19" spans="1:53">
      <c r="A19" t="s">
        <v>267</v>
      </c>
      <c r="G19" t="s">
        <v>61</v>
      </c>
      <c r="H19" s="115">
        <v>2.5499999999999998</v>
      </c>
      <c r="I19" s="88">
        <v>0.34</v>
      </c>
      <c r="J19" s="88">
        <v>3.34</v>
      </c>
      <c r="K19" s="88">
        <v>0</v>
      </c>
      <c r="L19" s="88">
        <v>6.71</v>
      </c>
      <c r="M19" s="116">
        <v>0</v>
      </c>
      <c r="N19" s="115">
        <v>51.25</v>
      </c>
      <c r="O19" s="88">
        <v>268.81</v>
      </c>
      <c r="P19" s="88">
        <v>0</v>
      </c>
      <c r="Q19" s="88">
        <v>0</v>
      </c>
      <c r="R19" s="88">
        <v>0</v>
      </c>
      <c r="S19" s="116">
        <v>0</v>
      </c>
      <c r="W19">
        <v>0.3</v>
      </c>
      <c r="X19">
        <v>50</v>
      </c>
      <c r="Y19">
        <v>0</v>
      </c>
      <c r="Z19">
        <v>51.25</v>
      </c>
      <c r="AA19">
        <v>0</v>
      </c>
      <c r="AB19">
        <v>6.71</v>
      </c>
      <c r="AC19">
        <v>2.92</v>
      </c>
      <c r="AD19">
        <v>0</v>
      </c>
      <c r="AE19">
        <v>0.36</v>
      </c>
      <c r="AF19">
        <v>0</v>
      </c>
      <c r="AG19">
        <v>0.42</v>
      </c>
      <c r="AH19">
        <v>17.18</v>
      </c>
      <c r="AI19">
        <v>0.19</v>
      </c>
      <c r="AJ19">
        <v>0.34</v>
      </c>
      <c r="AK19">
        <v>0.25</v>
      </c>
      <c r="AL19">
        <v>0.54</v>
      </c>
      <c r="AM19">
        <v>0.56999999999999995</v>
      </c>
      <c r="AN19">
        <v>0</v>
      </c>
      <c r="AO19">
        <v>0.34</v>
      </c>
      <c r="AP19">
        <v>0</v>
      </c>
      <c r="AQ19">
        <v>0</v>
      </c>
      <c r="AR19">
        <v>11.63</v>
      </c>
      <c r="AS19">
        <v>0</v>
      </c>
      <c r="AT19">
        <v>0</v>
      </c>
      <c r="AU19">
        <v>100</v>
      </c>
      <c r="AV19">
        <v>0</v>
      </c>
      <c r="AW19">
        <v>60</v>
      </c>
      <c r="AX19">
        <v>0</v>
      </c>
      <c r="AY19">
        <v>30</v>
      </c>
      <c r="AZ19">
        <v>0</v>
      </c>
      <c r="BA19">
        <v>0</v>
      </c>
    </row>
    <row r="20" spans="1:53">
      <c r="A20" t="s">
        <v>268</v>
      </c>
      <c r="G20" t="s">
        <v>62</v>
      </c>
      <c r="H20" s="115">
        <v>2.5499999999999998</v>
      </c>
      <c r="I20" s="88">
        <v>0.34</v>
      </c>
      <c r="J20" s="88">
        <v>3.34</v>
      </c>
      <c r="K20" s="88">
        <v>0</v>
      </c>
      <c r="L20" s="88">
        <v>6.71</v>
      </c>
      <c r="M20" s="116">
        <v>0</v>
      </c>
      <c r="N20" s="115">
        <v>51.25</v>
      </c>
      <c r="O20" s="88">
        <v>268.81</v>
      </c>
      <c r="P20" s="88">
        <v>0</v>
      </c>
      <c r="Q20" s="88">
        <v>0</v>
      </c>
      <c r="R20" s="88">
        <v>0</v>
      </c>
      <c r="S20" s="116">
        <v>0</v>
      </c>
      <c r="W20">
        <v>0.3</v>
      </c>
      <c r="X20">
        <v>50</v>
      </c>
      <c r="Y20">
        <v>0</v>
      </c>
      <c r="Z20">
        <v>51.25</v>
      </c>
      <c r="AA20">
        <v>0</v>
      </c>
      <c r="AB20">
        <v>6.71</v>
      </c>
      <c r="AC20">
        <v>2.92</v>
      </c>
      <c r="AD20">
        <v>0</v>
      </c>
      <c r="AE20">
        <v>0.36</v>
      </c>
      <c r="AF20">
        <v>0</v>
      </c>
      <c r="AG20">
        <v>0.42</v>
      </c>
      <c r="AH20">
        <v>17.18</v>
      </c>
      <c r="AI20">
        <v>0.19</v>
      </c>
      <c r="AJ20">
        <v>0.34</v>
      </c>
      <c r="AK20">
        <v>0.25</v>
      </c>
      <c r="AL20">
        <v>0.54</v>
      </c>
      <c r="AM20">
        <v>0.56999999999999995</v>
      </c>
      <c r="AN20">
        <v>0</v>
      </c>
      <c r="AO20">
        <v>0.34</v>
      </c>
      <c r="AP20">
        <v>0</v>
      </c>
      <c r="AQ20">
        <v>0</v>
      </c>
      <c r="AR20">
        <v>11.63</v>
      </c>
      <c r="AS20">
        <v>0</v>
      </c>
      <c r="AT20">
        <v>0</v>
      </c>
      <c r="AU20">
        <v>100</v>
      </c>
      <c r="AV20">
        <v>0</v>
      </c>
      <c r="AW20">
        <v>60</v>
      </c>
      <c r="AX20">
        <v>0</v>
      </c>
      <c r="AY20">
        <v>30</v>
      </c>
      <c r="AZ20">
        <v>0</v>
      </c>
      <c r="BA20">
        <v>0</v>
      </c>
    </row>
    <row r="21" spans="1:53">
      <c r="A21" t="s">
        <v>254</v>
      </c>
      <c r="G21" t="s">
        <v>63</v>
      </c>
      <c r="H21" s="115">
        <v>2.5499999999999998</v>
      </c>
      <c r="I21" s="88">
        <v>0.34</v>
      </c>
      <c r="J21" s="88">
        <v>3.34</v>
      </c>
      <c r="K21" s="88">
        <v>0</v>
      </c>
      <c r="L21" s="88">
        <v>6.71</v>
      </c>
      <c r="M21" s="116">
        <v>0</v>
      </c>
      <c r="N21" s="115">
        <v>51.25</v>
      </c>
      <c r="O21" s="88">
        <v>268.81</v>
      </c>
      <c r="P21" s="88">
        <v>0</v>
      </c>
      <c r="Q21" s="88">
        <v>0</v>
      </c>
      <c r="R21" s="88">
        <v>0</v>
      </c>
      <c r="S21" s="116">
        <v>0</v>
      </c>
      <c r="W21">
        <v>0.3</v>
      </c>
      <c r="X21">
        <v>50</v>
      </c>
      <c r="Y21">
        <v>0</v>
      </c>
      <c r="Z21">
        <v>51.25</v>
      </c>
      <c r="AA21">
        <v>0</v>
      </c>
      <c r="AB21">
        <v>6.71</v>
      </c>
      <c r="AC21">
        <v>2.92</v>
      </c>
      <c r="AD21">
        <v>0</v>
      </c>
      <c r="AE21">
        <v>0.36</v>
      </c>
      <c r="AF21">
        <v>0</v>
      </c>
      <c r="AG21">
        <v>0.42</v>
      </c>
      <c r="AH21">
        <v>17.18</v>
      </c>
      <c r="AI21">
        <v>0.19</v>
      </c>
      <c r="AJ21">
        <v>0.34</v>
      </c>
      <c r="AK21">
        <v>0.25</v>
      </c>
      <c r="AL21">
        <v>0.54</v>
      </c>
      <c r="AM21">
        <v>0.56999999999999995</v>
      </c>
      <c r="AN21">
        <v>0</v>
      </c>
      <c r="AO21">
        <v>0.34</v>
      </c>
      <c r="AP21">
        <v>0</v>
      </c>
      <c r="AQ21">
        <v>0</v>
      </c>
      <c r="AR21">
        <v>11.63</v>
      </c>
      <c r="AS21">
        <v>0</v>
      </c>
      <c r="AT21">
        <v>0</v>
      </c>
      <c r="AU21">
        <v>100</v>
      </c>
      <c r="AV21">
        <v>0</v>
      </c>
      <c r="AW21">
        <v>60</v>
      </c>
      <c r="AX21">
        <v>0</v>
      </c>
      <c r="AY21">
        <v>30</v>
      </c>
      <c r="AZ21">
        <v>0</v>
      </c>
      <c r="BA21">
        <v>0</v>
      </c>
    </row>
    <row r="22" spans="1:53">
      <c r="A22" t="s">
        <v>255</v>
      </c>
      <c r="G22" t="s">
        <v>64</v>
      </c>
      <c r="H22" s="115">
        <v>2.5499999999999998</v>
      </c>
      <c r="I22" s="88">
        <v>0.34</v>
      </c>
      <c r="J22" s="88">
        <v>3.34</v>
      </c>
      <c r="K22" s="88">
        <v>0</v>
      </c>
      <c r="L22" s="88">
        <v>6.71</v>
      </c>
      <c r="M22" s="116">
        <v>0</v>
      </c>
      <c r="N22" s="115">
        <v>51.25</v>
      </c>
      <c r="O22" s="88">
        <v>268.81</v>
      </c>
      <c r="P22" s="88">
        <v>0</v>
      </c>
      <c r="Q22" s="88">
        <v>0</v>
      </c>
      <c r="R22" s="88">
        <v>0</v>
      </c>
      <c r="S22" s="116">
        <v>0</v>
      </c>
      <c r="W22">
        <v>0.3</v>
      </c>
      <c r="X22">
        <v>50</v>
      </c>
      <c r="Y22">
        <v>0</v>
      </c>
      <c r="Z22">
        <v>51.25</v>
      </c>
      <c r="AA22">
        <v>0</v>
      </c>
      <c r="AB22">
        <v>6.71</v>
      </c>
      <c r="AC22">
        <v>2.92</v>
      </c>
      <c r="AD22">
        <v>0</v>
      </c>
      <c r="AE22">
        <v>0.36</v>
      </c>
      <c r="AF22">
        <v>0</v>
      </c>
      <c r="AG22">
        <v>0.42</v>
      </c>
      <c r="AH22">
        <v>17.18</v>
      </c>
      <c r="AI22">
        <v>0.19</v>
      </c>
      <c r="AJ22">
        <v>0.34</v>
      </c>
      <c r="AK22">
        <v>0.25</v>
      </c>
      <c r="AL22">
        <v>0.54</v>
      </c>
      <c r="AM22">
        <v>0.56999999999999995</v>
      </c>
      <c r="AN22">
        <v>0</v>
      </c>
      <c r="AO22">
        <v>0.34</v>
      </c>
      <c r="AP22">
        <v>0</v>
      </c>
      <c r="AQ22">
        <v>0</v>
      </c>
      <c r="AR22">
        <v>11.63</v>
      </c>
      <c r="AS22">
        <v>0</v>
      </c>
      <c r="AT22">
        <v>0</v>
      </c>
      <c r="AU22">
        <v>100</v>
      </c>
      <c r="AV22">
        <v>0</v>
      </c>
      <c r="AW22">
        <v>60</v>
      </c>
      <c r="AX22">
        <v>0</v>
      </c>
      <c r="AY22">
        <v>30</v>
      </c>
      <c r="AZ22">
        <v>0</v>
      </c>
      <c r="BA22">
        <v>0</v>
      </c>
    </row>
    <row r="23" spans="1:53">
      <c r="A23" t="s">
        <v>256</v>
      </c>
      <c r="G23" t="s">
        <v>65</v>
      </c>
      <c r="H23" s="115">
        <v>2.5499999999999998</v>
      </c>
      <c r="I23" s="88">
        <v>0.34</v>
      </c>
      <c r="J23" s="88">
        <v>3.26</v>
      </c>
      <c r="K23" s="88">
        <v>0</v>
      </c>
      <c r="L23" s="88">
        <v>6.71</v>
      </c>
      <c r="M23" s="116">
        <v>0</v>
      </c>
      <c r="N23" s="115">
        <v>51.25</v>
      </c>
      <c r="O23" s="88">
        <v>268.81</v>
      </c>
      <c r="P23" s="88">
        <v>0</v>
      </c>
      <c r="Q23" s="88">
        <v>0</v>
      </c>
      <c r="R23" s="88">
        <v>0</v>
      </c>
      <c r="S23" s="116">
        <v>0</v>
      </c>
      <c r="W23">
        <v>0.3</v>
      </c>
      <c r="X23">
        <v>50</v>
      </c>
      <c r="Y23">
        <v>0</v>
      </c>
      <c r="Z23">
        <v>51.25</v>
      </c>
      <c r="AA23">
        <v>0</v>
      </c>
      <c r="AB23">
        <v>6.71</v>
      </c>
      <c r="AC23">
        <v>2.84</v>
      </c>
      <c r="AD23">
        <v>0</v>
      </c>
      <c r="AE23">
        <v>0.36</v>
      </c>
      <c r="AF23">
        <v>0</v>
      </c>
      <c r="AG23">
        <v>0.42</v>
      </c>
      <c r="AH23">
        <v>17.18</v>
      </c>
      <c r="AI23">
        <v>0.19</v>
      </c>
      <c r="AJ23">
        <v>0.34</v>
      </c>
      <c r="AK23">
        <v>0.25</v>
      </c>
      <c r="AL23">
        <v>0.54</v>
      </c>
      <c r="AM23">
        <v>0.56999999999999995</v>
      </c>
      <c r="AN23">
        <v>0</v>
      </c>
      <c r="AO23">
        <v>0.34</v>
      </c>
      <c r="AP23">
        <v>0</v>
      </c>
      <c r="AQ23">
        <v>0</v>
      </c>
      <c r="AR23">
        <v>11.63</v>
      </c>
      <c r="AS23">
        <v>0</v>
      </c>
      <c r="AT23">
        <v>0</v>
      </c>
      <c r="AU23">
        <v>100</v>
      </c>
      <c r="AV23">
        <v>0</v>
      </c>
      <c r="AW23">
        <v>60</v>
      </c>
      <c r="AX23">
        <v>0</v>
      </c>
      <c r="AY23">
        <v>30</v>
      </c>
      <c r="AZ23">
        <v>0</v>
      </c>
      <c r="BA23">
        <v>0</v>
      </c>
    </row>
    <row r="24" spans="1:53">
      <c r="A24" t="s">
        <v>257</v>
      </c>
      <c r="G24" t="s">
        <v>66</v>
      </c>
      <c r="H24" s="115">
        <v>2.5499999999999998</v>
      </c>
      <c r="I24" s="88">
        <v>0.34</v>
      </c>
      <c r="J24" s="88">
        <v>3.26</v>
      </c>
      <c r="K24" s="88">
        <v>0</v>
      </c>
      <c r="L24" s="88">
        <v>6.71</v>
      </c>
      <c r="M24" s="116">
        <v>0</v>
      </c>
      <c r="N24" s="115">
        <v>51.25</v>
      </c>
      <c r="O24" s="88">
        <v>268.81</v>
      </c>
      <c r="P24" s="88">
        <v>0</v>
      </c>
      <c r="Q24" s="88">
        <v>0</v>
      </c>
      <c r="R24" s="88">
        <v>0</v>
      </c>
      <c r="S24" s="116">
        <v>0</v>
      </c>
      <c r="W24">
        <v>0.3</v>
      </c>
      <c r="X24">
        <v>50</v>
      </c>
      <c r="Y24">
        <v>0</v>
      </c>
      <c r="Z24">
        <v>51.25</v>
      </c>
      <c r="AA24">
        <v>0</v>
      </c>
      <c r="AB24">
        <v>6.71</v>
      </c>
      <c r="AC24">
        <v>2.84</v>
      </c>
      <c r="AD24">
        <v>0</v>
      </c>
      <c r="AE24">
        <v>0.36</v>
      </c>
      <c r="AF24">
        <v>0</v>
      </c>
      <c r="AG24">
        <v>0.42</v>
      </c>
      <c r="AH24">
        <v>17.18</v>
      </c>
      <c r="AI24">
        <v>0.19</v>
      </c>
      <c r="AJ24">
        <v>0.34</v>
      </c>
      <c r="AK24">
        <v>0.25</v>
      </c>
      <c r="AL24">
        <v>0.54</v>
      </c>
      <c r="AM24">
        <v>0.56999999999999995</v>
      </c>
      <c r="AN24">
        <v>0</v>
      </c>
      <c r="AO24">
        <v>0.34</v>
      </c>
      <c r="AP24">
        <v>0</v>
      </c>
      <c r="AQ24">
        <v>0</v>
      </c>
      <c r="AR24">
        <v>11.63</v>
      </c>
      <c r="AS24">
        <v>0</v>
      </c>
      <c r="AT24">
        <v>0</v>
      </c>
      <c r="AU24">
        <v>100</v>
      </c>
      <c r="AV24">
        <v>0</v>
      </c>
      <c r="AW24">
        <v>60</v>
      </c>
      <c r="AX24">
        <v>0</v>
      </c>
      <c r="AY24">
        <v>30</v>
      </c>
      <c r="AZ24">
        <v>0</v>
      </c>
      <c r="BA24">
        <v>0</v>
      </c>
    </row>
    <row r="25" spans="1:53">
      <c r="A25" t="s">
        <v>258</v>
      </c>
      <c r="G25" t="s">
        <v>67</v>
      </c>
      <c r="H25" s="115">
        <v>2.5499999999999998</v>
      </c>
      <c r="I25" s="88">
        <v>0.34</v>
      </c>
      <c r="J25" s="88">
        <v>3.26</v>
      </c>
      <c r="K25" s="88">
        <v>0</v>
      </c>
      <c r="L25" s="88">
        <v>6.71</v>
      </c>
      <c r="M25" s="116">
        <v>0</v>
      </c>
      <c r="N25" s="115">
        <v>51.25</v>
      </c>
      <c r="O25" s="88">
        <v>268.81</v>
      </c>
      <c r="P25" s="88">
        <v>0</v>
      </c>
      <c r="Q25" s="88">
        <v>0</v>
      </c>
      <c r="R25" s="88">
        <v>0</v>
      </c>
      <c r="S25" s="116">
        <v>0</v>
      </c>
      <c r="W25">
        <v>0.3</v>
      </c>
      <c r="X25">
        <v>50</v>
      </c>
      <c r="Y25">
        <v>0</v>
      </c>
      <c r="Z25">
        <v>51.25</v>
      </c>
      <c r="AA25">
        <v>0</v>
      </c>
      <c r="AB25">
        <v>6.71</v>
      </c>
      <c r="AC25">
        <v>2.84</v>
      </c>
      <c r="AD25">
        <v>0</v>
      </c>
      <c r="AE25">
        <v>0.36</v>
      </c>
      <c r="AF25">
        <v>0</v>
      </c>
      <c r="AG25">
        <v>0.42</v>
      </c>
      <c r="AH25">
        <v>17.18</v>
      </c>
      <c r="AI25">
        <v>0.19</v>
      </c>
      <c r="AJ25">
        <v>0.34</v>
      </c>
      <c r="AK25">
        <v>0.25</v>
      </c>
      <c r="AL25">
        <v>0.54</v>
      </c>
      <c r="AM25">
        <v>0.56999999999999995</v>
      </c>
      <c r="AN25">
        <v>0</v>
      </c>
      <c r="AO25">
        <v>0.34</v>
      </c>
      <c r="AP25">
        <v>0</v>
      </c>
      <c r="AQ25">
        <v>0</v>
      </c>
      <c r="AR25">
        <v>11.63</v>
      </c>
      <c r="AS25">
        <v>0</v>
      </c>
      <c r="AT25">
        <v>0</v>
      </c>
      <c r="AU25">
        <v>100</v>
      </c>
      <c r="AV25">
        <v>0</v>
      </c>
      <c r="AW25">
        <v>60</v>
      </c>
      <c r="AX25">
        <v>0</v>
      </c>
      <c r="AY25">
        <v>30</v>
      </c>
      <c r="AZ25">
        <v>0</v>
      </c>
      <c r="BA25">
        <v>0</v>
      </c>
    </row>
    <row r="26" spans="1:53">
      <c r="A26" t="s">
        <v>259</v>
      </c>
      <c r="G26" t="s">
        <v>68</v>
      </c>
      <c r="H26" s="115">
        <v>2.5499999999999998</v>
      </c>
      <c r="I26" s="88">
        <v>0.34</v>
      </c>
      <c r="J26" s="88">
        <v>3.26</v>
      </c>
      <c r="K26" s="88">
        <v>0</v>
      </c>
      <c r="L26" s="88">
        <v>6.71</v>
      </c>
      <c r="M26" s="116">
        <v>0</v>
      </c>
      <c r="N26" s="115">
        <v>51.25</v>
      </c>
      <c r="O26" s="88">
        <v>268.81</v>
      </c>
      <c r="P26" s="88">
        <v>0</v>
      </c>
      <c r="Q26" s="88">
        <v>0</v>
      </c>
      <c r="R26" s="88">
        <v>0</v>
      </c>
      <c r="S26" s="116">
        <v>0</v>
      </c>
      <c r="W26">
        <v>0.3</v>
      </c>
      <c r="X26">
        <v>50</v>
      </c>
      <c r="Y26">
        <v>0</v>
      </c>
      <c r="Z26">
        <v>51.25</v>
      </c>
      <c r="AA26">
        <v>0</v>
      </c>
      <c r="AB26">
        <v>6.71</v>
      </c>
      <c r="AC26">
        <v>2.84</v>
      </c>
      <c r="AD26">
        <v>0</v>
      </c>
      <c r="AE26">
        <v>0.36</v>
      </c>
      <c r="AF26">
        <v>0</v>
      </c>
      <c r="AG26">
        <v>0.42</v>
      </c>
      <c r="AH26">
        <v>17.18</v>
      </c>
      <c r="AI26">
        <v>0.19</v>
      </c>
      <c r="AJ26">
        <v>0.34</v>
      </c>
      <c r="AK26">
        <v>0.25</v>
      </c>
      <c r="AL26">
        <v>0.54</v>
      </c>
      <c r="AM26">
        <v>0.56999999999999995</v>
      </c>
      <c r="AN26">
        <v>0</v>
      </c>
      <c r="AO26">
        <v>0.34</v>
      </c>
      <c r="AP26">
        <v>0</v>
      </c>
      <c r="AQ26">
        <v>0</v>
      </c>
      <c r="AR26">
        <v>11.63</v>
      </c>
      <c r="AS26">
        <v>0</v>
      </c>
      <c r="AT26">
        <v>0</v>
      </c>
      <c r="AU26">
        <v>100</v>
      </c>
      <c r="AV26">
        <v>0</v>
      </c>
      <c r="AW26">
        <v>60</v>
      </c>
      <c r="AX26">
        <v>0</v>
      </c>
      <c r="AY26">
        <v>30</v>
      </c>
      <c r="AZ26">
        <v>0</v>
      </c>
      <c r="BA26">
        <v>0</v>
      </c>
    </row>
    <row r="27" spans="1:53">
      <c r="A27" t="s">
        <v>260</v>
      </c>
      <c r="G27" t="s">
        <v>69</v>
      </c>
      <c r="H27" s="115">
        <v>2.5600000000000005</v>
      </c>
      <c r="I27" s="88">
        <v>0.34</v>
      </c>
      <c r="J27" s="88">
        <v>3.2399999999999998</v>
      </c>
      <c r="K27" s="88">
        <v>0</v>
      </c>
      <c r="L27" s="88">
        <v>6.71</v>
      </c>
      <c r="M27" s="116">
        <v>0</v>
      </c>
      <c r="N27" s="115">
        <v>255.36</v>
      </c>
      <c r="O27" s="88">
        <v>341.71000000000004</v>
      </c>
      <c r="P27" s="88">
        <v>0</v>
      </c>
      <c r="Q27" s="88">
        <v>0</v>
      </c>
      <c r="R27" s="88">
        <v>0</v>
      </c>
      <c r="S27" s="116">
        <v>0</v>
      </c>
      <c r="W27">
        <v>0.3</v>
      </c>
      <c r="X27">
        <v>50</v>
      </c>
      <c r="Y27">
        <v>204.11</v>
      </c>
      <c r="Z27">
        <v>51.25</v>
      </c>
      <c r="AA27">
        <v>0</v>
      </c>
      <c r="AB27">
        <v>6.71</v>
      </c>
      <c r="AC27">
        <v>2.84</v>
      </c>
      <c r="AD27">
        <v>0</v>
      </c>
      <c r="AE27">
        <v>0.36</v>
      </c>
      <c r="AF27">
        <v>72.900000000000006</v>
      </c>
      <c r="AG27">
        <v>0.4</v>
      </c>
      <c r="AH27">
        <v>17.18</v>
      </c>
      <c r="AI27">
        <v>0.17</v>
      </c>
      <c r="AJ27">
        <v>0.43</v>
      </c>
      <c r="AK27">
        <v>0.23</v>
      </c>
      <c r="AL27">
        <v>0.54</v>
      </c>
      <c r="AM27">
        <v>0.53</v>
      </c>
      <c r="AN27">
        <v>0</v>
      </c>
      <c r="AO27">
        <v>0.34</v>
      </c>
      <c r="AP27">
        <v>0</v>
      </c>
      <c r="AQ27">
        <v>0</v>
      </c>
      <c r="AR27">
        <v>11.63</v>
      </c>
      <c r="AS27">
        <v>0</v>
      </c>
      <c r="AT27">
        <v>0</v>
      </c>
      <c r="AU27">
        <v>100</v>
      </c>
      <c r="AV27">
        <v>0</v>
      </c>
      <c r="AW27">
        <v>60</v>
      </c>
      <c r="AX27">
        <v>0</v>
      </c>
      <c r="AY27">
        <v>30</v>
      </c>
      <c r="AZ27">
        <v>0</v>
      </c>
      <c r="BA27">
        <v>0</v>
      </c>
    </row>
    <row r="28" spans="1:53">
      <c r="A28" t="s">
        <v>261</v>
      </c>
      <c r="G28" t="s">
        <v>70</v>
      </c>
      <c r="H28" s="115">
        <v>2.5600000000000005</v>
      </c>
      <c r="I28" s="88">
        <v>0.34</v>
      </c>
      <c r="J28" s="88">
        <v>3.2399999999999998</v>
      </c>
      <c r="K28" s="88">
        <v>0</v>
      </c>
      <c r="L28" s="88">
        <v>6.71</v>
      </c>
      <c r="M28" s="116">
        <v>0</v>
      </c>
      <c r="N28" s="115">
        <v>255.36</v>
      </c>
      <c r="O28" s="88">
        <v>341.71000000000004</v>
      </c>
      <c r="P28" s="88">
        <v>0</v>
      </c>
      <c r="Q28" s="88">
        <v>0</v>
      </c>
      <c r="R28" s="88">
        <v>0</v>
      </c>
      <c r="S28" s="116">
        <v>0</v>
      </c>
      <c r="W28">
        <v>0.3</v>
      </c>
      <c r="X28">
        <v>50</v>
      </c>
      <c r="Y28">
        <v>204.11</v>
      </c>
      <c r="Z28">
        <v>51.25</v>
      </c>
      <c r="AA28">
        <v>0</v>
      </c>
      <c r="AB28">
        <v>6.71</v>
      </c>
      <c r="AC28">
        <v>2.84</v>
      </c>
      <c r="AD28">
        <v>0</v>
      </c>
      <c r="AE28">
        <v>0.36</v>
      </c>
      <c r="AF28">
        <v>72.900000000000006</v>
      </c>
      <c r="AG28">
        <v>0.4</v>
      </c>
      <c r="AH28">
        <v>17.18</v>
      </c>
      <c r="AI28">
        <v>0.17</v>
      </c>
      <c r="AJ28">
        <v>0.43</v>
      </c>
      <c r="AK28">
        <v>0.23</v>
      </c>
      <c r="AL28">
        <v>0.54</v>
      </c>
      <c r="AM28">
        <v>0.53</v>
      </c>
      <c r="AN28">
        <v>0</v>
      </c>
      <c r="AO28">
        <v>0.34</v>
      </c>
      <c r="AP28">
        <v>0</v>
      </c>
      <c r="AQ28">
        <v>0</v>
      </c>
      <c r="AR28">
        <v>11.63</v>
      </c>
      <c r="AS28">
        <v>0</v>
      </c>
      <c r="AT28">
        <v>0</v>
      </c>
      <c r="AU28">
        <v>100</v>
      </c>
      <c r="AV28">
        <v>0</v>
      </c>
      <c r="AW28">
        <v>60</v>
      </c>
      <c r="AX28">
        <v>0</v>
      </c>
      <c r="AY28">
        <v>30</v>
      </c>
      <c r="AZ28">
        <v>0</v>
      </c>
      <c r="BA28">
        <v>0</v>
      </c>
    </row>
    <row r="29" spans="1:53">
      <c r="A29" t="s">
        <v>269</v>
      </c>
      <c r="G29" t="s">
        <v>71</v>
      </c>
      <c r="H29" s="115">
        <v>101.24000000000001</v>
      </c>
      <c r="I29" s="88">
        <v>0.34</v>
      </c>
      <c r="J29" s="88">
        <v>3.2399999999999998</v>
      </c>
      <c r="K29" s="88">
        <v>0</v>
      </c>
      <c r="L29" s="88">
        <v>6.71</v>
      </c>
      <c r="M29" s="116">
        <v>0</v>
      </c>
      <c r="N29" s="115">
        <v>255.36</v>
      </c>
      <c r="O29" s="88">
        <v>341.71000000000004</v>
      </c>
      <c r="P29" s="88">
        <v>0</v>
      </c>
      <c r="Q29" s="88">
        <v>0</v>
      </c>
      <c r="R29" s="88">
        <v>0</v>
      </c>
      <c r="S29" s="116">
        <v>0</v>
      </c>
      <c r="W29">
        <v>0.3</v>
      </c>
      <c r="X29">
        <v>50</v>
      </c>
      <c r="Y29">
        <v>204.11</v>
      </c>
      <c r="Z29">
        <v>51.25</v>
      </c>
      <c r="AA29">
        <v>0</v>
      </c>
      <c r="AB29">
        <v>6.71</v>
      </c>
      <c r="AC29">
        <v>2.84</v>
      </c>
      <c r="AD29">
        <v>0</v>
      </c>
      <c r="AE29">
        <v>0.36</v>
      </c>
      <c r="AF29">
        <v>72.900000000000006</v>
      </c>
      <c r="AG29">
        <v>0.4</v>
      </c>
      <c r="AH29">
        <v>17.18</v>
      </c>
      <c r="AI29">
        <v>0.17</v>
      </c>
      <c r="AJ29">
        <v>0.43</v>
      </c>
      <c r="AK29">
        <v>0.23</v>
      </c>
      <c r="AL29">
        <v>0.54</v>
      </c>
      <c r="AM29">
        <v>0.53</v>
      </c>
      <c r="AN29">
        <v>98.68</v>
      </c>
      <c r="AO29">
        <v>0.34</v>
      </c>
      <c r="AP29">
        <v>0</v>
      </c>
      <c r="AQ29">
        <v>0</v>
      </c>
      <c r="AR29">
        <v>11.63</v>
      </c>
      <c r="AS29">
        <v>0</v>
      </c>
      <c r="AT29">
        <v>0</v>
      </c>
      <c r="AU29">
        <v>100</v>
      </c>
      <c r="AV29">
        <v>0</v>
      </c>
      <c r="AW29">
        <v>60</v>
      </c>
      <c r="AX29">
        <v>0</v>
      </c>
      <c r="AY29">
        <v>30</v>
      </c>
      <c r="AZ29">
        <v>0</v>
      </c>
      <c r="BA29">
        <v>0</v>
      </c>
    </row>
    <row r="30" spans="1:53">
      <c r="A30" t="s">
        <v>270</v>
      </c>
      <c r="G30" t="s">
        <v>72</v>
      </c>
      <c r="H30" s="115">
        <v>101.24000000000001</v>
      </c>
      <c r="I30" s="88">
        <v>0.34</v>
      </c>
      <c r="J30" s="88">
        <v>3.2399999999999998</v>
      </c>
      <c r="K30" s="88">
        <v>0</v>
      </c>
      <c r="L30" s="88">
        <v>6.71</v>
      </c>
      <c r="M30" s="116">
        <v>0</v>
      </c>
      <c r="N30" s="115">
        <v>255.36</v>
      </c>
      <c r="O30" s="88">
        <v>341.71000000000004</v>
      </c>
      <c r="P30" s="88">
        <v>0</v>
      </c>
      <c r="Q30" s="88">
        <v>0</v>
      </c>
      <c r="R30" s="88">
        <v>0</v>
      </c>
      <c r="S30" s="116">
        <v>0</v>
      </c>
      <c r="W30">
        <v>0.3</v>
      </c>
      <c r="X30">
        <v>50</v>
      </c>
      <c r="Y30">
        <v>204.11</v>
      </c>
      <c r="Z30">
        <v>51.25</v>
      </c>
      <c r="AA30">
        <v>0</v>
      </c>
      <c r="AB30">
        <v>6.71</v>
      </c>
      <c r="AC30">
        <v>2.84</v>
      </c>
      <c r="AD30">
        <v>0</v>
      </c>
      <c r="AE30">
        <v>0.36</v>
      </c>
      <c r="AF30">
        <v>72.900000000000006</v>
      </c>
      <c r="AG30">
        <v>0.4</v>
      </c>
      <c r="AH30">
        <v>17.18</v>
      </c>
      <c r="AI30">
        <v>0.17</v>
      </c>
      <c r="AJ30">
        <v>0.43</v>
      </c>
      <c r="AK30">
        <v>0.23</v>
      </c>
      <c r="AL30">
        <v>0.54</v>
      </c>
      <c r="AM30">
        <v>0.53</v>
      </c>
      <c r="AN30">
        <v>98.68</v>
      </c>
      <c r="AO30">
        <v>0.34</v>
      </c>
      <c r="AP30">
        <v>0</v>
      </c>
      <c r="AQ30">
        <v>0</v>
      </c>
      <c r="AR30">
        <v>11.63</v>
      </c>
      <c r="AS30">
        <v>0</v>
      </c>
      <c r="AT30">
        <v>0</v>
      </c>
      <c r="AU30">
        <v>100</v>
      </c>
      <c r="AV30">
        <v>0</v>
      </c>
      <c r="AW30">
        <v>60</v>
      </c>
      <c r="AX30">
        <v>0</v>
      </c>
      <c r="AY30">
        <v>30</v>
      </c>
      <c r="AZ30">
        <v>0</v>
      </c>
      <c r="BA30">
        <v>0</v>
      </c>
    </row>
    <row r="31" spans="1:53">
      <c r="A31" t="s">
        <v>280</v>
      </c>
      <c r="G31" t="s">
        <v>73</v>
      </c>
      <c r="H31" s="115">
        <v>101.24000000000001</v>
      </c>
      <c r="I31" s="88">
        <v>0.34</v>
      </c>
      <c r="J31" s="88">
        <v>3.2399999999999998</v>
      </c>
      <c r="K31" s="88">
        <v>0</v>
      </c>
      <c r="L31" s="88">
        <v>6.71</v>
      </c>
      <c r="M31" s="116">
        <v>0</v>
      </c>
      <c r="N31" s="115">
        <v>255.36</v>
      </c>
      <c r="O31" s="88">
        <v>341.71000000000004</v>
      </c>
      <c r="P31" s="88">
        <v>0</v>
      </c>
      <c r="Q31" s="88">
        <v>0</v>
      </c>
      <c r="R31" s="88">
        <v>0</v>
      </c>
      <c r="S31" s="116">
        <v>0</v>
      </c>
      <c r="W31">
        <v>0.3</v>
      </c>
      <c r="X31">
        <v>50</v>
      </c>
      <c r="Y31">
        <v>204.11</v>
      </c>
      <c r="Z31">
        <v>51.25</v>
      </c>
      <c r="AA31">
        <v>0</v>
      </c>
      <c r="AB31">
        <v>6.71</v>
      </c>
      <c r="AC31">
        <v>2.84</v>
      </c>
      <c r="AD31">
        <v>0</v>
      </c>
      <c r="AE31">
        <v>0.36</v>
      </c>
      <c r="AF31">
        <v>72.900000000000006</v>
      </c>
      <c r="AG31">
        <v>0.4</v>
      </c>
      <c r="AH31">
        <v>17.18</v>
      </c>
      <c r="AI31">
        <v>0.17</v>
      </c>
      <c r="AJ31">
        <v>0.43</v>
      </c>
      <c r="AK31">
        <v>0.23</v>
      </c>
      <c r="AL31">
        <v>0.54</v>
      </c>
      <c r="AM31">
        <v>0.53</v>
      </c>
      <c r="AN31">
        <v>98.68</v>
      </c>
      <c r="AO31">
        <v>0.34</v>
      </c>
      <c r="AP31">
        <v>0</v>
      </c>
      <c r="AQ31">
        <v>0</v>
      </c>
      <c r="AR31">
        <v>11.63</v>
      </c>
      <c r="AS31">
        <v>0</v>
      </c>
      <c r="AT31">
        <v>0</v>
      </c>
      <c r="AU31">
        <v>100</v>
      </c>
      <c r="AV31">
        <v>0</v>
      </c>
      <c r="AW31">
        <v>60</v>
      </c>
      <c r="AX31">
        <v>0</v>
      </c>
      <c r="AY31">
        <v>30</v>
      </c>
      <c r="AZ31">
        <v>0</v>
      </c>
      <c r="BA31">
        <v>0</v>
      </c>
    </row>
    <row r="32" spans="1:53">
      <c r="A32" t="s">
        <v>281</v>
      </c>
      <c r="G32" t="s">
        <v>74</v>
      </c>
      <c r="H32" s="115">
        <v>102.7</v>
      </c>
      <c r="I32" s="88">
        <v>0.96</v>
      </c>
      <c r="J32" s="88">
        <v>3.2399999999999998</v>
      </c>
      <c r="K32" s="88">
        <v>0</v>
      </c>
      <c r="L32" s="88">
        <v>6.9</v>
      </c>
      <c r="M32" s="116">
        <v>0</v>
      </c>
      <c r="N32" s="115">
        <v>255.36</v>
      </c>
      <c r="O32" s="88">
        <v>341.71000000000004</v>
      </c>
      <c r="P32" s="88">
        <v>0</v>
      </c>
      <c r="Q32" s="88">
        <v>0</v>
      </c>
      <c r="R32" s="88">
        <v>0</v>
      </c>
      <c r="S32" s="116">
        <v>0</v>
      </c>
      <c r="W32">
        <v>0.3</v>
      </c>
      <c r="X32">
        <v>50</v>
      </c>
      <c r="Y32">
        <v>204.11</v>
      </c>
      <c r="Z32">
        <v>51.25</v>
      </c>
      <c r="AA32">
        <v>0</v>
      </c>
      <c r="AB32">
        <v>6.71</v>
      </c>
      <c r="AC32">
        <v>2.84</v>
      </c>
      <c r="AD32">
        <v>0</v>
      </c>
      <c r="AE32">
        <v>0.36</v>
      </c>
      <c r="AF32">
        <v>72.900000000000006</v>
      </c>
      <c r="AG32">
        <v>0.4</v>
      </c>
      <c r="AH32">
        <v>17.18</v>
      </c>
      <c r="AI32">
        <v>0.17</v>
      </c>
      <c r="AJ32">
        <v>0.43</v>
      </c>
      <c r="AK32">
        <v>0.23</v>
      </c>
      <c r="AL32">
        <v>0.54</v>
      </c>
      <c r="AM32">
        <v>0.53</v>
      </c>
      <c r="AN32">
        <v>98.68</v>
      </c>
      <c r="AO32">
        <v>0.34</v>
      </c>
      <c r="AP32">
        <v>0</v>
      </c>
      <c r="AQ32">
        <v>0</v>
      </c>
      <c r="AR32">
        <v>11.63</v>
      </c>
      <c r="AS32">
        <v>0</v>
      </c>
      <c r="AT32">
        <v>0</v>
      </c>
      <c r="AU32">
        <v>100</v>
      </c>
      <c r="AV32">
        <v>0</v>
      </c>
      <c r="AW32">
        <v>60</v>
      </c>
      <c r="AX32">
        <v>0.62</v>
      </c>
      <c r="AY32">
        <v>30</v>
      </c>
      <c r="AZ32">
        <v>1.46</v>
      </c>
      <c r="BA32">
        <v>0.19</v>
      </c>
    </row>
    <row r="33" spans="1:53">
      <c r="A33" t="s">
        <v>282</v>
      </c>
      <c r="G33" t="s">
        <v>75</v>
      </c>
      <c r="H33" s="115">
        <v>104.15</v>
      </c>
      <c r="I33" s="88">
        <v>1.59</v>
      </c>
      <c r="J33" s="88">
        <v>3.2399999999999998</v>
      </c>
      <c r="K33" s="88">
        <v>0</v>
      </c>
      <c r="L33" s="88">
        <v>7.14</v>
      </c>
      <c r="M33" s="116">
        <v>0</v>
      </c>
      <c r="N33" s="115">
        <v>255.36</v>
      </c>
      <c r="O33" s="88">
        <v>341.71000000000004</v>
      </c>
      <c r="P33" s="88">
        <v>0</v>
      </c>
      <c r="Q33" s="88">
        <v>0</v>
      </c>
      <c r="R33" s="88">
        <v>0</v>
      </c>
      <c r="S33" s="116">
        <v>0</v>
      </c>
      <c r="W33">
        <v>0.3</v>
      </c>
      <c r="X33">
        <v>50</v>
      </c>
      <c r="Y33">
        <v>204.11</v>
      </c>
      <c r="Z33">
        <v>51.25</v>
      </c>
      <c r="AA33">
        <v>0</v>
      </c>
      <c r="AB33">
        <v>6.71</v>
      </c>
      <c r="AC33">
        <v>2.84</v>
      </c>
      <c r="AD33">
        <v>0</v>
      </c>
      <c r="AE33">
        <v>0.36</v>
      </c>
      <c r="AF33">
        <v>72.900000000000006</v>
      </c>
      <c r="AG33">
        <v>0.4</v>
      </c>
      <c r="AH33">
        <v>17.18</v>
      </c>
      <c r="AI33">
        <v>0.17</v>
      </c>
      <c r="AJ33">
        <v>0.43</v>
      </c>
      <c r="AK33">
        <v>0.23</v>
      </c>
      <c r="AL33">
        <v>0.54</v>
      </c>
      <c r="AM33">
        <v>0.53</v>
      </c>
      <c r="AN33">
        <v>98.68</v>
      </c>
      <c r="AO33">
        <v>0.34</v>
      </c>
      <c r="AP33">
        <v>0</v>
      </c>
      <c r="AQ33">
        <v>0</v>
      </c>
      <c r="AR33">
        <v>11.63</v>
      </c>
      <c r="AS33">
        <v>0</v>
      </c>
      <c r="AT33">
        <v>0</v>
      </c>
      <c r="AU33">
        <v>100</v>
      </c>
      <c r="AV33">
        <v>0</v>
      </c>
      <c r="AW33">
        <v>60</v>
      </c>
      <c r="AX33">
        <v>1.25</v>
      </c>
      <c r="AY33">
        <v>30</v>
      </c>
      <c r="AZ33">
        <v>2.91</v>
      </c>
      <c r="BA33">
        <v>0.43</v>
      </c>
    </row>
    <row r="34" spans="1:53">
      <c r="A34" t="s">
        <v>283</v>
      </c>
      <c r="G34" t="s">
        <v>76</v>
      </c>
      <c r="H34" s="115">
        <v>108.52000000000001</v>
      </c>
      <c r="I34" s="88">
        <v>3.46</v>
      </c>
      <c r="J34" s="88">
        <v>3.2399999999999998</v>
      </c>
      <c r="K34" s="88">
        <v>0</v>
      </c>
      <c r="L34" s="88">
        <v>7.51</v>
      </c>
      <c r="M34" s="116">
        <v>0</v>
      </c>
      <c r="N34" s="115">
        <v>255.36</v>
      </c>
      <c r="O34" s="88">
        <v>341.71000000000004</v>
      </c>
      <c r="P34" s="88">
        <v>0</v>
      </c>
      <c r="Q34" s="88">
        <v>0</v>
      </c>
      <c r="R34" s="88">
        <v>0</v>
      </c>
      <c r="S34" s="116">
        <v>0</v>
      </c>
      <c r="W34">
        <v>0.3</v>
      </c>
      <c r="X34">
        <v>50</v>
      </c>
      <c r="Y34">
        <v>204.11</v>
      </c>
      <c r="Z34">
        <v>51.25</v>
      </c>
      <c r="AA34">
        <v>0</v>
      </c>
      <c r="AB34">
        <v>6.71</v>
      </c>
      <c r="AC34">
        <v>2.84</v>
      </c>
      <c r="AD34">
        <v>0</v>
      </c>
      <c r="AE34">
        <v>0.36</v>
      </c>
      <c r="AF34">
        <v>72.900000000000006</v>
      </c>
      <c r="AG34">
        <v>0.4</v>
      </c>
      <c r="AH34">
        <v>17.18</v>
      </c>
      <c r="AI34">
        <v>0.17</v>
      </c>
      <c r="AJ34">
        <v>0.43</v>
      </c>
      <c r="AK34">
        <v>0.23</v>
      </c>
      <c r="AL34">
        <v>0.54</v>
      </c>
      <c r="AM34">
        <v>0.53</v>
      </c>
      <c r="AN34">
        <v>98.68</v>
      </c>
      <c r="AO34">
        <v>0.34</v>
      </c>
      <c r="AP34">
        <v>0</v>
      </c>
      <c r="AQ34">
        <v>0</v>
      </c>
      <c r="AR34">
        <v>11.63</v>
      </c>
      <c r="AS34">
        <v>0</v>
      </c>
      <c r="AT34">
        <v>0</v>
      </c>
      <c r="AU34">
        <v>100</v>
      </c>
      <c r="AV34">
        <v>0</v>
      </c>
      <c r="AW34">
        <v>60</v>
      </c>
      <c r="AX34">
        <v>3.12</v>
      </c>
      <c r="AY34">
        <v>30</v>
      </c>
      <c r="AZ34">
        <v>7.28</v>
      </c>
      <c r="BA34">
        <v>0.8</v>
      </c>
    </row>
    <row r="35" spans="1:53">
      <c r="A35" t="s">
        <v>298</v>
      </c>
      <c r="G35" t="s">
        <v>77</v>
      </c>
      <c r="H35" s="115">
        <v>125.16</v>
      </c>
      <c r="I35" s="88">
        <v>10.73</v>
      </c>
      <c r="J35" s="88">
        <v>3.2399999999999998</v>
      </c>
      <c r="K35" s="88">
        <v>0</v>
      </c>
      <c r="L35" s="88">
        <v>7.97</v>
      </c>
      <c r="M35" s="116">
        <v>0</v>
      </c>
      <c r="N35" s="115">
        <v>255.36</v>
      </c>
      <c r="O35" s="88">
        <v>341.71000000000004</v>
      </c>
      <c r="P35" s="88">
        <v>0</v>
      </c>
      <c r="Q35" s="88">
        <v>0</v>
      </c>
      <c r="R35" s="88">
        <v>0</v>
      </c>
      <c r="S35" s="116">
        <v>0</v>
      </c>
      <c r="W35">
        <v>0.27</v>
      </c>
      <c r="X35">
        <v>50</v>
      </c>
      <c r="Y35">
        <v>204.11</v>
      </c>
      <c r="Z35">
        <v>51.25</v>
      </c>
      <c r="AA35">
        <v>0</v>
      </c>
      <c r="AB35">
        <v>6.71</v>
      </c>
      <c r="AC35">
        <v>2.84</v>
      </c>
      <c r="AD35">
        <v>0</v>
      </c>
      <c r="AE35">
        <v>0.35</v>
      </c>
      <c r="AF35">
        <v>72.900000000000006</v>
      </c>
      <c r="AG35">
        <v>0.4</v>
      </c>
      <c r="AH35">
        <v>17.18</v>
      </c>
      <c r="AI35">
        <v>0.17</v>
      </c>
      <c r="AJ35">
        <v>0.43</v>
      </c>
      <c r="AK35">
        <v>0.23</v>
      </c>
      <c r="AL35">
        <v>0.48</v>
      </c>
      <c r="AM35">
        <v>0.53</v>
      </c>
      <c r="AN35">
        <v>98.68</v>
      </c>
      <c r="AO35">
        <v>0.43</v>
      </c>
      <c r="AP35">
        <v>0</v>
      </c>
      <c r="AQ35">
        <v>0</v>
      </c>
      <c r="AR35">
        <v>11.63</v>
      </c>
      <c r="AS35">
        <v>0</v>
      </c>
      <c r="AT35">
        <v>0</v>
      </c>
      <c r="AU35">
        <v>100</v>
      </c>
      <c r="AV35">
        <v>0</v>
      </c>
      <c r="AW35">
        <v>60</v>
      </c>
      <c r="AX35">
        <v>10.3</v>
      </c>
      <c r="AY35">
        <v>30</v>
      </c>
      <c r="AZ35">
        <v>24.02</v>
      </c>
      <c r="BA35">
        <v>1.26</v>
      </c>
    </row>
    <row r="36" spans="1:53">
      <c r="A36" t="s">
        <v>331</v>
      </c>
      <c r="G36" t="s">
        <v>78</v>
      </c>
      <c r="H36" s="115">
        <v>133.9</v>
      </c>
      <c r="I36" s="88">
        <v>14.469999999999999</v>
      </c>
      <c r="J36" s="88">
        <v>3.2399999999999998</v>
      </c>
      <c r="K36" s="88">
        <v>0</v>
      </c>
      <c r="L36" s="88">
        <v>8.42</v>
      </c>
      <c r="M36" s="116">
        <v>0</v>
      </c>
      <c r="N36" s="115">
        <v>255.36</v>
      </c>
      <c r="O36" s="88">
        <v>341.71000000000004</v>
      </c>
      <c r="P36" s="88">
        <v>0</v>
      </c>
      <c r="Q36" s="88">
        <v>0</v>
      </c>
      <c r="R36" s="88">
        <v>0</v>
      </c>
      <c r="S36" s="116">
        <v>0</v>
      </c>
      <c r="W36">
        <v>0.27</v>
      </c>
      <c r="X36">
        <v>50</v>
      </c>
      <c r="Y36">
        <v>204.11</v>
      </c>
      <c r="Z36">
        <v>51.25</v>
      </c>
      <c r="AA36">
        <v>0</v>
      </c>
      <c r="AB36">
        <v>6.71</v>
      </c>
      <c r="AC36">
        <v>2.84</v>
      </c>
      <c r="AD36">
        <v>0</v>
      </c>
      <c r="AE36">
        <v>0.35</v>
      </c>
      <c r="AF36">
        <v>72.900000000000006</v>
      </c>
      <c r="AG36">
        <v>0.4</v>
      </c>
      <c r="AH36">
        <v>17.18</v>
      </c>
      <c r="AI36">
        <v>0.17</v>
      </c>
      <c r="AJ36">
        <v>0.43</v>
      </c>
      <c r="AK36">
        <v>0.23</v>
      </c>
      <c r="AL36">
        <v>0.48</v>
      </c>
      <c r="AM36">
        <v>0.53</v>
      </c>
      <c r="AN36">
        <v>98.68</v>
      </c>
      <c r="AO36">
        <v>0.43</v>
      </c>
      <c r="AP36">
        <v>0</v>
      </c>
      <c r="AQ36">
        <v>0</v>
      </c>
      <c r="AR36">
        <v>11.63</v>
      </c>
      <c r="AS36">
        <v>0</v>
      </c>
      <c r="AT36">
        <v>0</v>
      </c>
      <c r="AU36">
        <v>100</v>
      </c>
      <c r="AV36">
        <v>0</v>
      </c>
      <c r="AW36">
        <v>60</v>
      </c>
      <c r="AX36">
        <v>14.04</v>
      </c>
      <c r="AY36">
        <v>30</v>
      </c>
      <c r="AZ36">
        <v>32.76</v>
      </c>
      <c r="BA36">
        <v>1.71</v>
      </c>
    </row>
    <row r="37" spans="1:53">
      <c r="A37" t="s">
        <v>332</v>
      </c>
      <c r="G37" t="s">
        <v>79</v>
      </c>
      <c r="H37" s="115">
        <v>149.19</v>
      </c>
      <c r="I37" s="88">
        <v>21.02</v>
      </c>
      <c r="J37" s="88">
        <v>3.2399999999999998</v>
      </c>
      <c r="K37" s="88">
        <v>0</v>
      </c>
      <c r="L37" s="88">
        <v>8.91</v>
      </c>
      <c r="M37" s="116">
        <v>0</v>
      </c>
      <c r="N37" s="115">
        <v>255.36</v>
      </c>
      <c r="O37" s="88">
        <v>341.71000000000004</v>
      </c>
      <c r="P37" s="88">
        <v>0</v>
      </c>
      <c r="Q37" s="88">
        <v>0</v>
      </c>
      <c r="R37" s="88">
        <v>0</v>
      </c>
      <c r="S37" s="116">
        <v>0</v>
      </c>
      <c r="W37">
        <v>0.27</v>
      </c>
      <c r="X37">
        <v>50</v>
      </c>
      <c r="Y37">
        <v>204.11</v>
      </c>
      <c r="Z37">
        <v>51.25</v>
      </c>
      <c r="AA37">
        <v>0</v>
      </c>
      <c r="AB37">
        <v>6.71</v>
      </c>
      <c r="AC37">
        <v>2.84</v>
      </c>
      <c r="AD37">
        <v>0</v>
      </c>
      <c r="AE37">
        <v>0.35</v>
      </c>
      <c r="AF37">
        <v>72.900000000000006</v>
      </c>
      <c r="AG37">
        <v>0.4</v>
      </c>
      <c r="AH37">
        <v>17.18</v>
      </c>
      <c r="AI37">
        <v>0.17</v>
      </c>
      <c r="AJ37">
        <v>0.43</v>
      </c>
      <c r="AK37">
        <v>0.23</v>
      </c>
      <c r="AL37">
        <v>0.48</v>
      </c>
      <c r="AM37">
        <v>0.53</v>
      </c>
      <c r="AN37">
        <v>98.68</v>
      </c>
      <c r="AO37">
        <v>0.43</v>
      </c>
      <c r="AP37">
        <v>0</v>
      </c>
      <c r="AQ37">
        <v>0</v>
      </c>
      <c r="AR37">
        <v>11.63</v>
      </c>
      <c r="AS37">
        <v>0</v>
      </c>
      <c r="AT37">
        <v>0</v>
      </c>
      <c r="AU37">
        <v>100</v>
      </c>
      <c r="AV37">
        <v>0</v>
      </c>
      <c r="AW37">
        <v>60</v>
      </c>
      <c r="AX37">
        <v>20.59</v>
      </c>
      <c r="AY37">
        <v>30</v>
      </c>
      <c r="AZ37">
        <v>48.05</v>
      </c>
      <c r="BA37">
        <v>2.2000000000000002</v>
      </c>
    </row>
    <row r="38" spans="1:53">
      <c r="A38" t="s">
        <v>333</v>
      </c>
      <c r="G38" t="s">
        <v>80</v>
      </c>
      <c r="H38" s="115">
        <v>162.29</v>
      </c>
      <c r="I38" s="88">
        <v>26.64</v>
      </c>
      <c r="J38" s="88">
        <v>3.2399999999999998</v>
      </c>
      <c r="K38" s="88">
        <v>0</v>
      </c>
      <c r="L38" s="88">
        <v>9.24</v>
      </c>
      <c r="M38" s="116">
        <v>0</v>
      </c>
      <c r="N38" s="115">
        <v>255.36</v>
      </c>
      <c r="O38" s="88">
        <v>341.71000000000004</v>
      </c>
      <c r="P38" s="88">
        <v>0</v>
      </c>
      <c r="Q38" s="88">
        <v>0</v>
      </c>
      <c r="R38" s="88">
        <v>0</v>
      </c>
      <c r="S38" s="116">
        <v>0</v>
      </c>
      <c r="W38">
        <v>0.27</v>
      </c>
      <c r="X38">
        <v>50</v>
      </c>
      <c r="Y38">
        <v>204.11</v>
      </c>
      <c r="Z38">
        <v>51.25</v>
      </c>
      <c r="AA38">
        <v>0</v>
      </c>
      <c r="AB38">
        <v>6.71</v>
      </c>
      <c r="AC38">
        <v>2.84</v>
      </c>
      <c r="AD38">
        <v>0</v>
      </c>
      <c r="AE38">
        <v>0.35</v>
      </c>
      <c r="AF38">
        <v>72.900000000000006</v>
      </c>
      <c r="AG38">
        <v>0.4</v>
      </c>
      <c r="AH38">
        <v>17.18</v>
      </c>
      <c r="AI38">
        <v>0.17</v>
      </c>
      <c r="AJ38">
        <v>0.43</v>
      </c>
      <c r="AK38">
        <v>0.23</v>
      </c>
      <c r="AL38">
        <v>0.48</v>
      </c>
      <c r="AM38">
        <v>0.53</v>
      </c>
      <c r="AN38">
        <v>98.68</v>
      </c>
      <c r="AO38">
        <v>0.43</v>
      </c>
      <c r="AP38">
        <v>0</v>
      </c>
      <c r="AQ38">
        <v>0</v>
      </c>
      <c r="AR38">
        <v>11.63</v>
      </c>
      <c r="AS38">
        <v>0</v>
      </c>
      <c r="AT38">
        <v>0</v>
      </c>
      <c r="AU38">
        <v>100</v>
      </c>
      <c r="AV38">
        <v>0</v>
      </c>
      <c r="AW38">
        <v>60</v>
      </c>
      <c r="AX38">
        <v>26.21</v>
      </c>
      <c r="AY38">
        <v>30</v>
      </c>
      <c r="AZ38">
        <v>61.15</v>
      </c>
      <c r="BA38">
        <v>2.5299999999999998</v>
      </c>
    </row>
    <row r="39" spans="1:53">
      <c r="A39" t="s">
        <v>334</v>
      </c>
      <c r="G39" t="s">
        <v>81</v>
      </c>
      <c r="H39" s="115">
        <v>173.94</v>
      </c>
      <c r="I39" s="88">
        <v>31.63</v>
      </c>
      <c r="J39" s="88">
        <v>3.2399999999999998</v>
      </c>
      <c r="K39" s="88">
        <v>0</v>
      </c>
      <c r="L39" s="88">
        <v>9.870000000000001</v>
      </c>
      <c r="M39" s="116">
        <v>0</v>
      </c>
      <c r="N39" s="115">
        <v>255.36</v>
      </c>
      <c r="O39" s="88">
        <v>341.71000000000004</v>
      </c>
      <c r="P39" s="88">
        <v>0</v>
      </c>
      <c r="Q39" s="88">
        <v>0</v>
      </c>
      <c r="R39" s="88">
        <v>0</v>
      </c>
      <c r="S39" s="116">
        <v>0</v>
      </c>
      <c r="W39">
        <v>0.27</v>
      </c>
      <c r="X39">
        <v>50</v>
      </c>
      <c r="Y39">
        <v>204.11</v>
      </c>
      <c r="Z39">
        <v>51.25</v>
      </c>
      <c r="AA39">
        <v>0</v>
      </c>
      <c r="AB39">
        <v>6.71</v>
      </c>
      <c r="AC39">
        <v>2.84</v>
      </c>
      <c r="AD39">
        <v>0</v>
      </c>
      <c r="AE39">
        <v>0.35</v>
      </c>
      <c r="AF39">
        <v>72.900000000000006</v>
      </c>
      <c r="AG39">
        <v>0.4</v>
      </c>
      <c r="AH39">
        <v>17.18</v>
      </c>
      <c r="AI39">
        <v>0.17</v>
      </c>
      <c r="AJ39">
        <v>0.43</v>
      </c>
      <c r="AK39">
        <v>0.23</v>
      </c>
      <c r="AL39">
        <v>0.48</v>
      </c>
      <c r="AM39">
        <v>0.53</v>
      </c>
      <c r="AN39">
        <v>98.68</v>
      </c>
      <c r="AO39">
        <v>0.43</v>
      </c>
      <c r="AP39">
        <v>0</v>
      </c>
      <c r="AQ39">
        <v>0</v>
      </c>
      <c r="AR39">
        <v>11.63</v>
      </c>
      <c r="AS39">
        <v>0</v>
      </c>
      <c r="AT39">
        <v>0</v>
      </c>
      <c r="AU39">
        <v>100</v>
      </c>
      <c r="AV39">
        <v>0</v>
      </c>
      <c r="AW39">
        <v>60</v>
      </c>
      <c r="AX39">
        <v>31.2</v>
      </c>
      <c r="AY39">
        <v>30</v>
      </c>
      <c r="AZ39">
        <v>72.8</v>
      </c>
      <c r="BA39">
        <v>3.16</v>
      </c>
    </row>
    <row r="40" spans="1:53">
      <c r="A40" t="s">
        <v>355</v>
      </c>
      <c r="G40" t="s">
        <v>82</v>
      </c>
      <c r="H40" s="115">
        <v>183.74</v>
      </c>
      <c r="I40" s="88">
        <v>35.83</v>
      </c>
      <c r="J40" s="88">
        <v>3.2399999999999998</v>
      </c>
      <c r="K40" s="88">
        <v>0</v>
      </c>
      <c r="L40" s="88">
        <v>10.06</v>
      </c>
      <c r="M40" s="116">
        <v>0</v>
      </c>
      <c r="N40" s="115">
        <v>255.36</v>
      </c>
      <c r="O40" s="88">
        <v>341.71000000000004</v>
      </c>
      <c r="P40" s="88">
        <v>0</v>
      </c>
      <c r="Q40" s="88">
        <v>0</v>
      </c>
      <c r="R40" s="88">
        <v>0</v>
      </c>
      <c r="S40" s="116">
        <v>0</v>
      </c>
      <c r="W40">
        <v>0.27</v>
      </c>
      <c r="X40">
        <v>50</v>
      </c>
      <c r="Y40">
        <v>204.11</v>
      </c>
      <c r="Z40">
        <v>51.25</v>
      </c>
      <c r="AA40">
        <v>0</v>
      </c>
      <c r="AB40">
        <v>6.71</v>
      </c>
      <c r="AC40">
        <v>2.84</v>
      </c>
      <c r="AD40">
        <v>0</v>
      </c>
      <c r="AE40">
        <v>0.35</v>
      </c>
      <c r="AF40">
        <v>72.900000000000006</v>
      </c>
      <c r="AG40">
        <v>0.4</v>
      </c>
      <c r="AH40">
        <v>17.18</v>
      </c>
      <c r="AI40">
        <v>0.17</v>
      </c>
      <c r="AJ40">
        <v>0.43</v>
      </c>
      <c r="AK40">
        <v>0.23</v>
      </c>
      <c r="AL40">
        <v>0.48</v>
      </c>
      <c r="AM40">
        <v>0.53</v>
      </c>
      <c r="AN40">
        <v>98.68</v>
      </c>
      <c r="AO40">
        <v>0.43</v>
      </c>
      <c r="AP40">
        <v>0</v>
      </c>
      <c r="AQ40">
        <v>0</v>
      </c>
      <c r="AR40">
        <v>11.63</v>
      </c>
      <c r="AS40">
        <v>0</v>
      </c>
      <c r="AT40">
        <v>0</v>
      </c>
      <c r="AU40">
        <v>100</v>
      </c>
      <c r="AV40">
        <v>0</v>
      </c>
      <c r="AW40">
        <v>60</v>
      </c>
      <c r="AX40">
        <v>35.4</v>
      </c>
      <c r="AY40">
        <v>30</v>
      </c>
      <c r="AZ40">
        <v>82.6</v>
      </c>
      <c r="BA40">
        <v>3.35</v>
      </c>
    </row>
    <row r="41" spans="1:53">
      <c r="A41" t="s">
        <v>356</v>
      </c>
      <c r="G41" t="s">
        <v>83</v>
      </c>
      <c r="H41" s="115">
        <v>192.14</v>
      </c>
      <c r="I41" s="88">
        <v>39.43</v>
      </c>
      <c r="J41" s="88">
        <v>3.2399999999999998</v>
      </c>
      <c r="K41" s="88">
        <v>0</v>
      </c>
      <c r="L41" s="88">
        <v>10.54</v>
      </c>
      <c r="M41" s="116">
        <v>0</v>
      </c>
      <c r="N41" s="115">
        <v>255.36</v>
      </c>
      <c r="O41" s="88">
        <v>341.71000000000004</v>
      </c>
      <c r="P41" s="88">
        <v>0</v>
      </c>
      <c r="Q41" s="88">
        <v>0</v>
      </c>
      <c r="R41" s="88">
        <v>0</v>
      </c>
      <c r="S41" s="116">
        <v>0</v>
      </c>
      <c r="W41">
        <v>0.27</v>
      </c>
      <c r="X41">
        <v>50</v>
      </c>
      <c r="Y41">
        <v>204.11</v>
      </c>
      <c r="Z41">
        <v>51.25</v>
      </c>
      <c r="AA41">
        <v>0</v>
      </c>
      <c r="AB41">
        <v>6.71</v>
      </c>
      <c r="AC41">
        <v>2.84</v>
      </c>
      <c r="AD41">
        <v>0</v>
      </c>
      <c r="AE41">
        <v>0.35</v>
      </c>
      <c r="AF41">
        <v>72.900000000000006</v>
      </c>
      <c r="AG41">
        <v>0.4</v>
      </c>
      <c r="AH41">
        <v>17.18</v>
      </c>
      <c r="AI41">
        <v>0.17</v>
      </c>
      <c r="AJ41">
        <v>0.43</v>
      </c>
      <c r="AK41">
        <v>0.23</v>
      </c>
      <c r="AL41">
        <v>0.48</v>
      </c>
      <c r="AM41">
        <v>0.53</v>
      </c>
      <c r="AN41">
        <v>98.68</v>
      </c>
      <c r="AO41">
        <v>0.43</v>
      </c>
      <c r="AP41">
        <v>0</v>
      </c>
      <c r="AQ41">
        <v>0</v>
      </c>
      <c r="AR41">
        <v>11.63</v>
      </c>
      <c r="AS41">
        <v>0</v>
      </c>
      <c r="AT41">
        <v>0</v>
      </c>
      <c r="AU41">
        <v>100</v>
      </c>
      <c r="AV41">
        <v>0</v>
      </c>
      <c r="AW41">
        <v>60</v>
      </c>
      <c r="AX41">
        <v>39</v>
      </c>
      <c r="AY41">
        <v>30</v>
      </c>
      <c r="AZ41">
        <v>91</v>
      </c>
      <c r="BA41">
        <v>3.83</v>
      </c>
    </row>
    <row r="42" spans="1:53">
      <c r="A42" t="s">
        <v>357</v>
      </c>
      <c r="G42" t="s">
        <v>84</v>
      </c>
      <c r="H42" s="115">
        <v>206.14</v>
      </c>
      <c r="I42" s="88">
        <v>45.43</v>
      </c>
      <c r="J42" s="88">
        <v>3.2399999999999998</v>
      </c>
      <c r="K42" s="88">
        <v>0</v>
      </c>
      <c r="L42" s="88">
        <v>11.02</v>
      </c>
      <c r="M42" s="116">
        <v>0</v>
      </c>
      <c r="N42" s="115">
        <v>255.36</v>
      </c>
      <c r="O42" s="88">
        <v>341.71000000000004</v>
      </c>
      <c r="P42" s="88">
        <v>0</v>
      </c>
      <c r="Q42" s="88">
        <v>0</v>
      </c>
      <c r="R42" s="88">
        <v>0</v>
      </c>
      <c r="S42" s="116">
        <v>0</v>
      </c>
      <c r="W42">
        <v>0.27</v>
      </c>
      <c r="X42">
        <v>50</v>
      </c>
      <c r="Y42">
        <v>204.11</v>
      </c>
      <c r="Z42">
        <v>51.25</v>
      </c>
      <c r="AA42">
        <v>0</v>
      </c>
      <c r="AB42">
        <v>6.71</v>
      </c>
      <c r="AC42">
        <v>2.84</v>
      </c>
      <c r="AD42">
        <v>0</v>
      </c>
      <c r="AE42">
        <v>0.35</v>
      </c>
      <c r="AF42">
        <v>72.900000000000006</v>
      </c>
      <c r="AG42">
        <v>0.4</v>
      </c>
      <c r="AH42">
        <v>17.18</v>
      </c>
      <c r="AI42">
        <v>0.17</v>
      </c>
      <c r="AJ42">
        <v>0.43</v>
      </c>
      <c r="AK42">
        <v>0.23</v>
      </c>
      <c r="AL42">
        <v>0.48</v>
      </c>
      <c r="AM42">
        <v>0.53</v>
      </c>
      <c r="AN42">
        <v>98.68</v>
      </c>
      <c r="AO42">
        <v>0.43</v>
      </c>
      <c r="AP42">
        <v>0</v>
      </c>
      <c r="AQ42">
        <v>0</v>
      </c>
      <c r="AR42">
        <v>11.63</v>
      </c>
      <c r="AS42">
        <v>0</v>
      </c>
      <c r="AT42">
        <v>0</v>
      </c>
      <c r="AU42">
        <v>100</v>
      </c>
      <c r="AV42">
        <v>0</v>
      </c>
      <c r="AW42">
        <v>60</v>
      </c>
      <c r="AX42">
        <v>45</v>
      </c>
      <c r="AY42">
        <v>30</v>
      </c>
      <c r="AZ42">
        <v>105</v>
      </c>
      <c r="BA42">
        <v>4.3099999999999996</v>
      </c>
    </row>
    <row r="43" spans="1:53">
      <c r="A43" t="s">
        <v>363</v>
      </c>
      <c r="G43" t="s">
        <v>85</v>
      </c>
      <c r="H43" s="115">
        <v>215.94</v>
      </c>
      <c r="I43" s="88">
        <v>49.63</v>
      </c>
      <c r="J43" s="88">
        <v>3.2399999999999998</v>
      </c>
      <c r="K43" s="88">
        <v>0</v>
      </c>
      <c r="L43" s="88">
        <v>11.5</v>
      </c>
      <c r="M43" s="116">
        <v>0</v>
      </c>
      <c r="N43" s="115">
        <v>255.36</v>
      </c>
      <c r="O43" s="88">
        <v>341.71000000000004</v>
      </c>
      <c r="P43" s="88">
        <v>0</v>
      </c>
      <c r="Q43" s="88">
        <v>0</v>
      </c>
      <c r="R43" s="88">
        <v>0</v>
      </c>
      <c r="S43" s="116">
        <v>0</v>
      </c>
      <c r="W43">
        <v>0.27</v>
      </c>
      <c r="X43">
        <v>50</v>
      </c>
      <c r="Y43">
        <v>204.11</v>
      </c>
      <c r="Z43">
        <v>51.25</v>
      </c>
      <c r="AA43">
        <v>0</v>
      </c>
      <c r="AB43">
        <v>6.71</v>
      </c>
      <c r="AC43">
        <v>2.84</v>
      </c>
      <c r="AD43">
        <v>0</v>
      </c>
      <c r="AE43">
        <v>0.35</v>
      </c>
      <c r="AF43">
        <v>72.900000000000006</v>
      </c>
      <c r="AG43">
        <v>0.4</v>
      </c>
      <c r="AH43">
        <v>17.18</v>
      </c>
      <c r="AI43">
        <v>0.17</v>
      </c>
      <c r="AJ43">
        <v>0.43</v>
      </c>
      <c r="AK43">
        <v>0.23</v>
      </c>
      <c r="AL43">
        <v>0.48</v>
      </c>
      <c r="AM43">
        <v>0.53</v>
      </c>
      <c r="AN43">
        <v>98.68</v>
      </c>
      <c r="AO43">
        <v>0.43</v>
      </c>
      <c r="AP43">
        <v>0</v>
      </c>
      <c r="AQ43">
        <v>0</v>
      </c>
      <c r="AR43">
        <v>11.63</v>
      </c>
      <c r="AS43">
        <v>0</v>
      </c>
      <c r="AT43">
        <v>0</v>
      </c>
      <c r="AU43">
        <v>100</v>
      </c>
      <c r="AV43">
        <v>0</v>
      </c>
      <c r="AW43">
        <v>60</v>
      </c>
      <c r="AX43">
        <v>49.2</v>
      </c>
      <c r="AY43">
        <v>30</v>
      </c>
      <c r="AZ43">
        <v>114.8</v>
      </c>
      <c r="BA43">
        <v>4.79</v>
      </c>
    </row>
    <row r="44" spans="1:53">
      <c r="A44" t="s">
        <v>367</v>
      </c>
      <c r="G44" t="s">
        <v>86</v>
      </c>
      <c r="H44" s="115">
        <v>220.14</v>
      </c>
      <c r="I44" s="88">
        <v>51.43</v>
      </c>
      <c r="J44" s="88">
        <v>3.2399999999999998</v>
      </c>
      <c r="K44" s="88">
        <v>0</v>
      </c>
      <c r="L44" s="88">
        <v>11.74</v>
      </c>
      <c r="M44" s="116">
        <v>0</v>
      </c>
      <c r="N44" s="115">
        <v>255.36</v>
      </c>
      <c r="O44" s="88">
        <v>341.71000000000004</v>
      </c>
      <c r="P44" s="88">
        <v>0</v>
      </c>
      <c r="Q44" s="88">
        <v>0</v>
      </c>
      <c r="R44" s="88">
        <v>0</v>
      </c>
      <c r="S44" s="116">
        <v>0</v>
      </c>
      <c r="W44">
        <v>0.27</v>
      </c>
      <c r="X44">
        <v>50</v>
      </c>
      <c r="Y44">
        <v>204.11</v>
      </c>
      <c r="Z44">
        <v>51.25</v>
      </c>
      <c r="AA44">
        <v>0</v>
      </c>
      <c r="AB44">
        <v>6.71</v>
      </c>
      <c r="AC44">
        <v>2.84</v>
      </c>
      <c r="AD44">
        <v>0</v>
      </c>
      <c r="AE44">
        <v>0.35</v>
      </c>
      <c r="AF44">
        <v>72.900000000000006</v>
      </c>
      <c r="AG44">
        <v>0.4</v>
      </c>
      <c r="AH44">
        <v>17.18</v>
      </c>
      <c r="AI44">
        <v>0.17</v>
      </c>
      <c r="AJ44">
        <v>0.43</v>
      </c>
      <c r="AK44">
        <v>0.23</v>
      </c>
      <c r="AL44">
        <v>0.48</v>
      </c>
      <c r="AM44">
        <v>0.53</v>
      </c>
      <c r="AN44">
        <v>98.68</v>
      </c>
      <c r="AO44">
        <v>0.43</v>
      </c>
      <c r="AP44">
        <v>0</v>
      </c>
      <c r="AQ44">
        <v>0</v>
      </c>
      <c r="AR44">
        <v>11.63</v>
      </c>
      <c r="AS44">
        <v>0</v>
      </c>
      <c r="AT44">
        <v>0</v>
      </c>
      <c r="AU44">
        <v>100</v>
      </c>
      <c r="AV44">
        <v>0</v>
      </c>
      <c r="AW44">
        <v>60</v>
      </c>
      <c r="AX44">
        <v>51</v>
      </c>
      <c r="AY44">
        <v>30</v>
      </c>
      <c r="AZ44">
        <v>119</v>
      </c>
      <c r="BA44">
        <v>5.03</v>
      </c>
    </row>
    <row r="45" spans="1:53">
      <c r="A45" t="s">
        <v>390</v>
      </c>
      <c r="G45" t="s">
        <v>87</v>
      </c>
      <c r="H45" s="115">
        <v>131.96</v>
      </c>
      <c r="I45" s="88">
        <v>55.93</v>
      </c>
      <c r="J45" s="88">
        <v>3.2399999999999998</v>
      </c>
      <c r="K45" s="88">
        <v>0</v>
      </c>
      <c r="L45" s="88">
        <v>11.98</v>
      </c>
      <c r="M45" s="116">
        <v>0</v>
      </c>
      <c r="N45" s="115">
        <v>255.36</v>
      </c>
      <c r="O45" s="88">
        <v>341.71000000000004</v>
      </c>
      <c r="P45" s="88">
        <v>0</v>
      </c>
      <c r="Q45" s="88">
        <v>0</v>
      </c>
      <c r="R45" s="88">
        <v>0</v>
      </c>
      <c r="S45" s="116">
        <v>0</v>
      </c>
      <c r="W45">
        <v>0.27</v>
      </c>
      <c r="X45">
        <v>50</v>
      </c>
      <c r="Y45">
        <v>204.11</v>
      </c>
      <c r="Z45">
        <v>51.25</v>
      </c>
      <c r="AA45">
        <v>0</v>
      </c>
      <c r="AB45">
        <v>6.71</v>
      </c>
      <c r="AC45">
        <v>2.84</v>
      </c>
      <c r="AD45">
        <v>0</v>
      </c>
      <c r="AE45">
        <v>0.35</v>
      </c>
      <c r="AF45">
        <v>72.900000000000006</v>
      </c>
      <c r="AG45">
        <v>0.4</v>
      </c>
      <c r="AH45">
        <v>17.18</v>
      </c>
      <c r="AI45">
        <v>0.17</v>
      </c>
      <c r="AJ45">
        <v>0.43</v>
      </c>
      <c r="AK45">
        <v>0.23</v>
      </c>
      <c r="AL45">
        <v>0.48</v>
      </c>
      <c r="AM45">
        <v>0.53</v>
      </c>
      <c r="AN45">
        <v>0</v>
      </c>
      <c r="AO45">
        <v>0.43</v>
      </c>
      <c r="AP45">
        <v>0</v>
      </c>
      <c r="AQ45">
        <v>0</v>
      </c>
      <c r="AR45">
        <v>11.63</v>
      </c>
      <c r="AS45">
        <v>0</v>
      </c>
      <c r="AT45">
        <v>0</v>
      </c>
      <c r="AU45">
        <v>100</v>
      </c>
      <c r="AV45">
        <v>0</v>
      </c>
      <c r="AW45">
        <v>60</v>
      </c>
      <c r="AX45">
        <v>55.5</v>
      </c>
      <c r="AY45">
        <v>30</v>
      </c>
      <c r="AZ45">
        <v>129.5</v>
      </c>
      <c r="BA45">
        <v>5.27</v>
      </c>
    </row>
    <row r="46" spans="1:53">
      <c r="A46" t="s">
        <v>391</v>
      </c>
      <c r="G46" t="s">
        <v>88</v>
      </c>
      <c r="H46" s="115">
        <v>142.46</v>
      </c>
      <c r="I46" s="88">
        <v>60.43</v>
      </c>
      <c r="J46" s="88">
        <v>3.2399999999999998</v>
      </c>
      <c r="K46" s="88">
        <v>0</v>
      </c>
      <c r="L46" s="88">
        <v>12.219999999999999</v>
      </c>
      <c r="M46" s="116">
        <v>0</v>
      </c>
      <c r="N46" s="115">
        <v>255.36</v>
      </c>
      <c r="O46" s="88">
        <v>341.71000000000004</v>
      </c>
      <c r="P46" s="88">
        <v>0</v>
      </c>
      <c r="Q46" s="88">
        <v>0</v>
      </c>
      <c r="R46" s="88">
        <v>0</v>
      </c>
      <c r="S46" s="116">
        <v>0</v>
      </c>
      <c r="W46">
        <v>0.27</v>
      </c>
      <c r="X46">
        <v>50</v>
      </c>
      <c r="Y46">
        <v>204.11</v>
      </c>
      <c r="Z46">
        <v>51.25</v>
      </c>
      <c r="AA46">
        <v>0</v>
      </c>
      <c r="AB46">
        <v>6.71</v>
      </c>
      <c r="AC46">
        <v>2.84</v>
      </c>
      <c r="AD46">
        <v>0</v>
      </c>
      <c r="AE46">
        <v>0.35</v>
      </c>
      <c r="AF46">
        <v>72.900000000000006</v>
      </c>
      <c r="AG46">
        <v>0.4</v>
      </c>
      <c r="AH46">
        <v>17.18</v>
      </c>
      <c r="AI46">
        <v>0.17</v>
      </c>
      <c r="AJ46">
        <v>0.43</v>
      </c>
      <c r="AK46">
        <v>0.23</v>
      </c>
      <c r="AL46">
        <v>0.48</v>
      </c>
      <c r="AM46">
        <v>0.53</v>
      </c>
      <c r="AN46">
        <v>0</v>
      </c>
      <c r="AO46">
        <v>0.43</v>
      </c>
      <c r="AP46">
        <v>0</v>
      </c>
      <c r="AQ46">
        <v>0</v>
      </c>
      <c r="AR46">
        <v>11.63</v>
      </c>
      <c r="AS46">
        <v>0</v>
      </c>
      <c r="AT46">
        <v>0</v>
      </c>
      <c r="AU46">
        <v>100</v>
      </c>
      <c r="AV46">
        <v>0</v>
      </c>
      <c r="AW46">
        <v>60</v>
      </c>
      <c r="AX46">
        <v>60</v>
      </c>
      <c r="AY46">
        <v>30</v>
      </c>
      <c r="AZ46">
        <v>140</v>
      </c>
      <c r="BA46">
        <v>5.51</v>
      </c>
    </row>
    <row r="47" spans="1:53">
      <c r="A47" t="s">
        <v>395</v>
      </c>
      <c r="G47" t="s">
        <v>89</v>
      </c>
      <c r="H47" s="115">
        <v>146.66</v>
      </c>
      <c r="I47" s="88">
        <v>62.23</v>
      </c>
      <c r="J47" s="88">
        <v>3.14</v>
      </c>
      <c r="K47" s="88">
        <v>0</v>
      </c>
      <c r="L47" s="88">
        <v>12.46</v>
      </c>
      <c r="M47" s="116">
        <v>0</v>
      </c>
      <c r="N47" s="115">
        <v>255.36</v>
      </c>
      <c r="O47" s="88">
        <v>341.71000000000004</v>
      </c>
      <c r="P47" s="88">
        <v>0</v>
      </c>
      <c r="Q47" s="88">
        <v>0</v>
      </c>
      <c r="R47" s="88">
        <v>0</v>
      </c>
      <c r="S47" s="116">
        <v>0</v>
      </c>
      <c r="W47">
        <v>0.27</v>
      </c>
      <c r="X47">
        <v>50</v>
      </c>
      <c r="Y47">
        <v>204.11</v>
      </c>
      <c r="Z47">
        <v>51.25</v>
      </c>
      <c r="AA47">
        <v>0</v>
      </c>
      <c r="AB47">
        <v>6.71</v>
      </c>
      <c r="AC47">
        <v>2.74</v>
      </c>
      <c r="AD47">
        <v>0</v>
      </c>
      <c r="AE47">
        <v>0.35</v>
      </c>
      <c r="AF47">
        <v>72.900000000000006</v>
      </c>
      <c r="AG47">
        <v>0.4</v>
      </c>
      <c r="AH47">
        <v>17.18</v>
      </c>
      <c r="AI47">
        <v>0.17</v>
      </c>
      <c r="AJ47">
        <v>0.43</v>
      </c>
      <c r="AK47">
        <v>0.23</v>
      </c>
      <c r="AL47">
        <v>0.48</v>
      </c>
      <c r="AM47">
        <v>0.53</v>
      </c>
      <c r="AN47">
        <v>0</v>
      </c>
      <c r="AO47">
        <v>0.43</v>
      </c>
      <c r="AP47">
        <v>0</v>
      </c>
      <c r="AQ47">
        <v>0</v>
      </c>
      <c r="AR47">
        <v>11.63</v>
      </c>
      <c r="AS47">
        <v>0</v>
      </c>
      <c r="AT47">
        <v>0</v>
      </c>
      <c r="AU47">
        <v>100</v>
      </c>
      <c r="AV47">
        <v>0</v>
      </c>
      <c r="AW47">
        <v>60</v>
      </c>
      <c r="AX47">
        <v>61.8</v>
      </c>
      <c r="AY47">
        <v>30</v>
      </c>
      <c r="AZ47">
        <v>144.19999999999999</v>
      </c>
      <c r="BA47">
        <v>5.75</v>
      </c>
    </row>
    <row r="48" spans="1:53">
      <c r="A48" t="s">
        <v>399</v>
      </c>
      <c r="G48" t="s">
        <v>90</v>
      </c>
      <c r="H48" s="115">
        <v>153.66</v>
      </c>
      <c r="I48" s="88">
        <v>65.23</v>
      </c>
      <c r="J48" s="88">
        <v>3.14</v>
      </c>
      <c r="K48" s="88">
        <v>0</v>
      </c>
      <c r="L48" s="88">
        <v>12.65</v>
      </c>
      <c r="M48" s="116">
        <v>0</v>
      </c>
      <c r="N48" s="115">
        <v>255.36</v>
      </c>
      <c r="O48" s="88">
        <v>341.71000000000004</v>
      </c>
      <c r="P48" s="88">
        <v>0</v>
      </c>
      <c r="Q48" s="88">
        <v>0</v>
      </c>
      <c r="R48" s="88">
        <v>0</v>
      </c>
      <c r="S48" s="116">
        <v>0</v>
      </c>
      <c r="W48">
        <v>0.27</v>
      </c>
      <c r="X48">
        <v>50</v>
      </c>
      <c r="Y48">
        <v>204.11</v>
      </c>
      <c r="Z48">
        <v>51.25</v>
      </c>
      <c r="AA48">
        <v>0</v>
      </c>
      <c r="AB48">
        <v>6.71</v>
      </c>
      <c r="AC48">
        <v>2.74</v>
      </c>
      <c r="AD48">
        <v>0</v>
      </c>
      <c r="AE48">
        <v>0.35</v>
      </c>
      <c r="AF48">
        <v>72.900000000000006</v>
      </c>
      <c r="AG48">
        <v>0.4</v>
      </c>
      <c r="AH48">
        <v>17.18</v>
      </c>
      <c r="AI48">
        <v>0.17</v>
      </c>
      <c r="AJ48">
        <v>0.43</v>
      </c>
      <c r="AK48">
        <v>0.23</v>
      </c>
      <c r="AL48">
        <v>0.48</v>
      </c>
      <c r="AM48">
        <v>0.53</v>
      </c>
      <c r="AN48">
        <v>0</v>
      </c>
      <c r="AO48">
        <v>0.43</v>
      </c>
      <c r="AP48">
        <v>0</v>
      </c>
      <c r="AQ48">
        <v>0</v>
      </c>
      <c r="AR48">
        <v>11.63</v>
      </c>
      <c r="AS48">
        <v>0</v>
      </c>
      <c r="AT48">
        <v>0</v>
      </c>
      <c r="AU48">
        <v>100</v>
      </c>
      <c r="AV48">
        <v>0</v>
      </c>
      <c r="AW48">
        <v>60</v>
      </c>
      <c r="AX48">
        <v>64.8</v>
      </c>
      <c r="AY48">
        <v>30</v>
      </c>
      <c r="AZ48">
        <v>151.19999999999999</v>
      </c>
      <c r="BA48">
        <v>5.94</v>
      </c>
    </row>
    <row r="49" spans="1:53">
      <c r="A49" t="s">
        <v>400</v>
      </c>
      <c r="G49" t="s">
        <v>91</v>
      </c>
      <c r="H49" s="115">
        <v>157.86000000000001</v>
      </c>
      <c r="I49" s="88">
        <v>67.03</v>
      </c>
      <c r="J49" s="88">
        <v>3.14</v>
      </c>
      <c r="K49" s="88">
        <v>0</v>
      </c>
      <c r="L49" s="88">
        <v>12.75</v>
      </c>
      <c r="M49" s="116">
        <v>0</v>
      </c>
      <c r="N49" s="115">
        <v>255.36</v>
      </c>
      <c r="O49" s="88">
        <v>341.71000000000004</v>
      </c>
      <c r="P49" s="88">
        <v>0</v>
      </c>
      <c r="Q49" s="88">
        <v>0</v>
      </c>
      <c r="R49" s="88">
        <v>0</v>
      </c>
      <c r="S49" s="116">
        <v>0</v>
      </c>
      <c r="W49">
        <v>0.27</v>
      </c>
      <c r="X49">
        <v>50</v>
      </c>
      <c r="Y49">
        <v>204.11</v>
      </c>
      <c r="Z49">
        <v>51.25</v>
      </c>
      <c r="AA49">
        <v>0</v>
      </c>
      <c r="AB49">
        <v>6.71</v>
      </c>
      <c r="AC49">
        <v>2.74</v>
      </c>
      <c r="AD49">
        <v>0</v>
      </c>
      <c r="AE49">
        <v>0.35</v>
      </c>
      <c r="AF49">
        <v>72.900000000000006</v>
      </c>
      <c r="AG49">
        <v>0.4</v>
      </c>
      <c r="AH49">
        <v>17.18</v>
      </c>
      <c r="AI49">
        <v>0.17</v>
      </c>
      <c r="AJ49">
        <v>0.43</v>
      </c>
      <c r="AK49">
        <v>0.23</v>
      </c>
      <c r="AL49">
        <v>0.48</v>
      </c>
      <c r="AM49">
        <v>0.53</v>
      </c>
      <c r="AN49">
        <v>0</v>
      </c>
      <c r="AO49">
        <v>0.43</v>
      </c>
      <c r="AP49">
        <v>0</v>
      </c>
      <c r="AQ49">
        <v>0</v>
      </c>
      <c r="AR49">
        <v>11.63</v>
      </c>
      <c r="AS49">
        <v>0</v>
      </c>
      <c r="AT49">
        <v>0</v>
      </c>
      <c r="AU49">
        <v>100</v>
      </c>
      <c r="AV49">
        <v>0</v>
      </c>
      <c r="AW49">
        <v>60</v>
      </c>
      <c r="AX49">
        <v>66.599999999999994</v>
      </c>
      <c r="AY49">
        <v>30</v>
      </c>
      <c r="AZ49">
        <v>155.4</v>
      </c>
      <c r="BA49">
        <v>6.04</v>
      </c>
    </row>
    <row r="50" spans="1:53">
      <c r="A50" t="s">
        <v>401</v>
      </c>
      <c r="G50" t="s">
        <v>92</v>
      </c>
      <c r="H50" s="115">
        <v>159.96</v>
      </c>
      <c r="I50" s="88">
        <v>67.930000000000007</v>
      </c>
      <c r="J50" s="88">
        <v>3.14</v>
      </c>
      <c r="K50" s="88">
        <v>0</v>
      </c>
      <c r="L50" s="88">
        <v>12.89</v>
      </c>
      <c r="M50" s="116">
        <v>0</v>
      </c>
      <c r="N50" s="115">
        <v>255.36</v>
      </c>
      <c r="O50" s="88">
        <v>341.71000000000004</v>
      </c>
      <c r="P50" s="88">
        <v>0</v>
      </c>
      <c r="Q50" s="88">
        <v>0</v>
      </c>
      <c r="R50" s="88">
        <v>0</v>
      </c>
      <c r="S50" s="116">
        <v>0</v>
      </c>
      <c r="W50">
        <v>0.27</v>
      </c>
      <c r="X50">
        <v>50</v>
      </c>
      <c r="Y50">
        <v>204.11</v>
      </c>
      <c r="Z50">
        <v>51.25</v>
      </c>
      <c r="AA50">
        <v>0</v>
      </c>
      <c r="AB50">
        <v>6.71</v>
      </c>
      <c r="AC50">
        <v>2.74</v>
      </c>
      <c r="AD50">
        <v>0</v>
      </c>
      <c r="AE50">
        <v>0.35</v>
      </c>
      <c r="AF50">
        <v>72.900000000000006</v>
      </c>
      <c r="AG50">
        <v>0.4</v>
      </c>
      <c r="AH50">
        <v>17.18</v>
      </c>
      <c r="AI50">
        <v>0.17</v>
      </c>
      <c r="AJ50">
        <v>0.43</v>
      </c>
      <c r="AK50">
        <v>0.23</v>
      </c>
      <c r="AL50">
        <v>0.48</v>
      </c>
      <c r="AM50">
        <v>0.53</v>
      </c>
      <c r="AN50">
        <v>0</v>
      </c>
      <c r="AO50">
        <v>0.43</v>
      </c>
      <c r="AP50">
        <v>0</v>
      </c>
      <c r="AQ50">
        <v>0</v>
      </c>
      <c r="AR50">
        <v>11.63</v>
      </c>
      <c r="AS50">
        <v>0</v>
      </c>
      <c r="AT50">
        <v>0</v>
      </c>
      <c r="AU50">
        <v>100</v>
      </c>
      <c r="AV50">
        <v>0</v>
      </c>
      <c r="AW50">
        <v>60</v>
      </c>
      <c r="AX50">
        <v>67.5</v>
      </c>
      <c r="AY50">
        <v>30</v>
      </c>
      <c r="AZ50">
        <v>157.5</v>
      </c>
      <c r="BA50">
        <v>6.18</v>
      </c>
    </row>
    <row r="51" spans="1:53">
      <c r="A51" t="s">
        <v>403</v>
      </c>
      <c r="G51" t="s">
        <v>93</v>
      </c>
      <c r="H51" s="115">
        <v>163.46</v>
      </c>
      <c r="I51" s="88">
        <v>69.430000000000007</v>
      </c>
      <c r="J51" s="88">
        <v>3.14</v>
      </c>
      <c r="K51" s="88">
        <v>0</v>
      </c>
      <c r="L51" s="88">
        <v>12.99</v>
      </c>
      <c r="M51" s="116">
        <v>0</v>
      </c>
      <c r="N51" s="115">
        <v>255.36</v>
      </c>
      <c r="O51" s="88">
        <v>341.71000000000004</v>
      </c>
      <c r="P51" s="88">
        <v>0</v>
      </c>
      <c r="Q51" s="88">
        <v>0</v>
      </c>
      <c r="R51" s="88">
        <v>0</v>
      </c>
      <c r="S51" s="116">
        <v>0</v>
      </c>
      <c r="W51">
        <v>0.27</v>
      </c>
      <c r="X51">
        <v>50</v>
      </c>
      <c r="Y51">
        <v>204.11</v>
      </c>
      <c r="Z51">
        <v>51.25</v>
      </c>
      <c r="AA51">
        <v>0</v>
      </c>
      <c r="AB51">
        <v>6.71</v>
      </c>
      <c r="AC51">
        <v>2.74</v>
      </c>
      <c r="AD51">
        <v>0</v>
      </c>
      <c r="AE51">
        <v>0.35</v>
      </c>
      <c r="AF51">
        <v>72.900000000000006</v>
      </c>
      <c r="AG51">
        <v>0.4</v>
      </c>
      <c r="AH51">
        <v>17.18</v>
      </c>
      <c r="AI51">
        <v>0.17</v>
      </c>
      <c r="AJ51">
        <v>0.43</v>
      </c>
      <c r="AK51">
        <v>0.23</v>
      </c>
      <c r="AL51">
        <v>0.48</v>
      </c>
      <c r="AM51">
        <v>0.53</v>
      </c>
      <c r="AN51">
        <v>0</v>
      </c>
      <c r="AO51">
        <v>0.43</v>
      </c>
      <c r="AP51">
        <v>0</v>
      </c>
      <c r="AQ51">
        <v>0</v>
      </c>
      <c r="AR51">
        <v>11.63</v>
      </c>
      <c r="AS51">
        <v>0</v>
      </c>
      <c r="AT51">
        <v>0</v>
      </c>
      <c r="AU51">
        <v>100</v>
      </c>
      <c r="AV51">
        <v>0</v>
      </c>
      <c r="AW51">
        <v>60</v>
      </c>
      <c r="AX51">
        <v>69</v>
      </c>
      <c r="AY51">
        <v>30</v>
      </c>
      <c r="AZ51">
        <v>161</v>
      </c>
      <c r="BA51">
        <v>6.28</v>
      </c>
    </row>
    <row r="52" spans="1:53">
      <c r="A52" t="s">
        <v>404</v>
      </c>
      <c r="G52" t="s">
        <v>94</v>
      </c>
      <c r="H52" s="115">
        <v>163.46</v>
      </c>
      <c r="I52" s="88">
        <v>69.430000000000007</v>
      </c>
      <c r="J52" s="88">
        <v>3.14</v>
      </c>
      <c r="K52" s="88">
        <v>0</v>
      </c>
      <c r="L52" s="88">
        <v>13.08</v>
      </c>
      <c r="M52" s="116">
        <v>0</v>
      </c>
      <c r="N52" s="115">
        <v>255.36</v>
      </c>
      <c r="O52" s="88">
        <v>341.71000000000004</v>
      </c>
      <c r="P52" s="88">
        <v>0</v>
      </c>
      <c r="Q52" s="88">
        <v>0</v>
      </c>
      <c r="R52" s="88">
        <v>0</v>
      </c>
      <c r="S52" s="116">
        <v>0</v>
      </c>
      <c r="W52">
        <v>0.27</v>
      </c>
      <c r="X52">
        <v>50</v>
      </c>
      <c r="Y52">
        <v>204.11</v>
      </c>
      <c r="Z52">
        <v>51.25</v>
      </c>
      <c r="AA52">
        <v>0</v>
      </c>
      <c r="AB52">
        <v>6.71</v>
      </c>
      <c r="AC52">
        <v>2.74</v>
      </c>
      <c r="AD52">
        <v>0</v>
      </c>
      <c r="AE52">
        <v>0.35</v>
      </c>
      <c r="AF52">
        <v>72.900000000000006</v>
      </c>
      <c r="AG52">
        <v>0.4</v>
      </c>
      <c r="AH52">
        <v>17.18</v>
      </c>
      <c r="AI52">
        <v>0.17</v>
      </c>
      <c r="AJ52">
        <v>0.43</v>
      </c>
      <c r="AK52">
        <v>0.23</v>
      </c>
      <c r="AL52">
        <v>0.48</v>
      </c>
      <c r="AM52">
        <v>0.53</v>
      </c>
      <c r="AN52">
        <v>0</v>
      </c>
      <c r="AO52">
        <v>0.43</v>
      </c>
      <c r="AP52">
        <v>0</v>
      </c>
      <c r="AQ52">
        <v>0</v>
      </c>
      <c r="AR52">
        <v>11.63</v>
      </c>
      <c r="AS52">
        <v>0</v>
      </c>
      <c r="AT52">
        <v>0</v>
      </c>
      <c r="AU52">
        <v>100</v>
      </c>
      <c r="AV52">
        <v>0</v>
      </c>
      <c r="AW52">
        <v>60</v>
      </c>
      <c r="AX52">
        <v>69</v>
      </c>
      <c r="AY52">
        <v>30</v>
      </c>
      <c r="AZ52">
        <v>161</v>
      </c>
      <c r="BA52">
        <v>6.37</v>
      </c>
    </row>
    <row r="53" spans="1:53">
      <c r="A53" t="s">
        <v>445</v>
      </c>
      <c r="G53" t="s">
        <v>95</v>
      </c>
      <c r="H53" s="115">
        <v>163.46</v>
      </c>
      <c r="I53" s="88">
        <v>69.430000000000007</v>
      </c>
      <c r="J53" s="88">
        <v>3.14</v>
      </c>
      <c r="K53" s="88">
        <v>0</v>
      </c>
      <c r="L53" s="88">
        <v>13.23</v>
      </c>
      <c r="M53" s="116">
        <v>0</v>
      </c>
      <c r="N53" s="115">
        <v>255.36</v>
      </c>
      <c r="O53" s="88">
        <v>348.71000000000004</v>
      </c>
      <c r="P53" s="88">
        <v>0</v>
      </c>
      <c r="Q53" s="88">
        <v>0</v>
      </c>
      <c r="R53" s="88">
        <v>0</v>
      </c>
      <c r="S53" s="116">
        <v>0</v>
      </c>
      <c r="W53">
        <v>0.27</v>
      </c>
      <c r="X53">
        <v>50</v>
      </c>
      <c r="Y53">
        <v>204.11</v>
      </c>
      <c r="Z53">
        <v>51.25</v>
      </c>
      <c r="AA53">
        <v>7</v>
      </c>
      <c r="AB53">
        <v>6.71</v>
      </c>
      <c r="AC53">
        <v>2.74</v>
      </c>
      <c r="AD53">
        <v>0</v>
      </c>
      <c r="AE53">
        <v>0.35</v>
      </c>
      <c r="AF53">
        <v>72.900000000000006</v>
      </c>
      <c r="AG53">
        <v>0.4</v>
      </c>
      <c r="AH53">
        <v>17.18</v>
      </c>
      <c r="AI53">
        <v>0.17</v>
      </c>
      <c r="AJ53">
        <v>0.43</v>
      </c>
      <c r="AK53">
        <v>0.23</v>
      </c>
      <c r="AL53">
        <v>0.48</v>
      </c>
      <c r="AM53">
        <v>0.53</v>
      </c>
      <c r="AN53">
        <v>0</v>
      </c>
      <c r="AO53">
        <v>0.43</v>
      </c>
      <c r="AP53">
        <v>0</v>
      </c>
      <c r="AQ53">
        <v>0</v>
      </c>
      <c r="AR53">
        <v>11.63</v>
      </c>
      <c r="AS53">
        <v>0</v>
      </c>
      <c r="AT53">
        <v>0</v>
      </c>
      <c r="AU53">
        <v>100</v>
      </c>
      <c r="AV53">
        <v>0</v>
      </c>
      <c r="AW53">
        <v>60</v>
      </c>
      <c r="AX53">
        <v>69</v>
      </c>
      <c r="AY53">
        <v>30</v>
      </c>
      <c r="AZ53">
        <v>161</v>
      </c>
      <c r="BA53">
        <v>6.52</v>
      </c>
    </row>
    <row r="54" spans="1:53">
      <c r="A54" t="s">
        <v>444</v>
      </c>
      <c r="G54" t="s">
        <v>96</v>
      </c>
      <c r="H54" s="115">
        <v>163.46</v>
      </c>
      <c r="I54" s="88">
        <v>69.430000000000007</v>
      </c>
      <c r="J54" s="88">
        <v>3.14</v>
      </c>
      <c r="K54" s="88">
        <v>0</v>
      </c>
      <c r="L54" s="88">
        <v>13.46</v>
      </c>
      <c r="M54" s="116">
        <v>0</v>
      </c>
      <c r="N54" s="115">
        <v>255.36</v>
      </c>
      <c r="O54" s="88">
        <v>348.71000000000004</v>
      </c>
      <c r="P54" s="88">
        <v>0</v>
      </c>
      <c r="Q54" s="88">
        <v>0</v>
      </c>
      <c r="R54" s="88">
        <v>0</v>
      </c>
      <c r="S54" s="116">
        <v>0</v>
      </c>
      <c r="W54">
        <v>0.27</v>
      </c>
      <c r="X54">
        <v>50</v>
      </c>
      <c r="Y54">
        <v>204.11</v>
      </c>
      <c r="Z54">
        <v>51.25</v>
      </c>
      <c r="AA54">
        <v>7</v>
      </c>
      <c r="AB54">
        <v>6.71</v>
      </c>
      <c r="AC54">
        <v>2.74</v>
      </c>
      <c r="AD54">
        <v>0</v>
      </c>
      <c r="AE54">
        <v>0.35</v>
      </c>
      <c r="AF54">
        <v>72.900000000000006</v>
      </c>
      <c r="AG54">
        <v>0.4</v>
      </c>
      <c r="AH54">
        <v>17.18</v>
      </c>
      <c r="AI54">
        <v>0.17</v>
      </c>
      <c r="AJ54">
        <v>0.43</v>
      </c>
      <c r="AK54">
        <v>0.23</v>
      </c>
      <c r="AL54">
        <v>0.48</v>
      </c>
      <c r="AM54">
        <v>0.53</v>
      </c>
      <c r="AN54">
        <v>0</v>
      </c>
      <c r="AO54">
        <v>0.43</v>
      </c>
      <c r="AP54">
        <v>0</v>
      </c>
      <c r="AQ54">
        <v>0</v>
      </c>
      <c r="AR54">
        <v>11.63</v>
      </c>
      <c r="AS54">
        <v>0</v>
      </c>
      <c r="AT54">
        <v>0</v>
      </c>
      <c r="AU54">
        <v>100</v>
      </c>
      <c r="AV54">
        <v>0</v>
      </c>
      <c r="AW54">
        <v>60</v>
      </c>
      <c r="AX54">
        <v>69</v>
      </c>
      <c r="AY54">
        <v>30</v>
      </c>
      <c r="AZ54">
        <v>161</v>
      </c>
      <c r="BA54">
        <v>6.75</v>
      </c>
    </row>
    <row r="55" spans="1:53">
      <c r="A55" t="s">
        <v>446</v>
      </c>
      <c r="G55" t="s">
        <v>97</v>
      </c>
      <c r="H55" s="115">
        <v>163.46</v>
      </c>
      <c r="I55" s="88">
        <v>69.430000000000007</v>
      </c>
      <c r="J55" s="88">
        <v>3.14</v>
      </c>
      <c r="K55" s="88">
        <v>0</v>
      </c>
      <c r="L55" s="88">
        <v>12.84</v>
      </c>
      <c r="M55" s="116">
        <v>0</v>
      </c>
      <c r="N55" s="115">
        <v>255.36</v>
      </c>
      <c r="O55" s="88">
        <v>348.71000000000004</v>
      </c>
      <c r="P55" s="88">
        <v>0</v>
      </c>
      <c r="Q55" s="88">
        <v>0</v>
      </c>
      <c r="R55" s="88">
        <v>0</v>
      </c>
      <c r="S55" s="116">
        <v>0</v>
      </c>
      <c r="W55">
        <v>0.27</v>
      </c>
      <c r="X55">
        <v>50</v>
      </c>
      <c r="Y55">
        <v>204.11</v>
      </c>
      <c r="Z55">
        <v>51.25</v>
      </c>
      <c r="AA55">
        <v>7</v>
      </c>
      <c r="AB55">
        <v>6.71</v>
      </c>
      <c r="AC55">
        <v>2.74</v>
      </c>
      <c r="AD55">
        <v>0</v>
      </c>
      <c r="AE55">
        <v>0.35</v>
      </c>
      <c r="AF55">
        <v>72.900000000000006</v>
      </c>
      <c r="AG55">
        <v>0.4</v>
      </c>
      <c r="AH55">
        <v>17.18</v>
      </c>
      <c r="AI55">
        <v>0.17</v>
      </c>
      <c r="AJ55">
        <v>0.43</v>
      </c>
      <c r="AK55">
        <v>0.23</v>
      </c>
      <c r="AL55">
        <v>0.48</v>
      </c>
      <c r="AM55">
        <v>0.53</v>
      </c>
      <c r="AN55">
        <v>0</v>
      </c>
      <c r="AO55">
        <v>0.43</v>
      </c>
      <c r="AP55">
        <v>0</v>
      </c>
      <c r="AQ55">
        <v>0</v>
      </c>
      <c r="AR55">
        <v>11.63</v>
      </c>
      <c r="AS55">
        <v>0</v>
      </c>
      <c r="AT55">
        <v>0</v>
      </c>
      <c r="AU55">
        <v>100</v>
      </c>
      <c r="AV55">
        <v>0</v>
      </c>
      <c r="AW55">
        <v>60</v>
      </c>
      <c r="AX55">
        <v>69</v>
      </c>
      <c r="AY55">
        <v>30</v>
      </c>
      <c r="AZ55">
        <v>161</v>
      </c>
      <c r="BA55">
        <v>6.13</v>
      </c>
    </row>
    <row r="56" spans="1:53">
      <c r="A56" t="s">
        <v>446</v>
      </c>
      <c r="G56" t="s">
        <v>98</v>
      </c>
      <c r="H56" s="115">
        <v>163.46</v>
      </c>
      <c r="I56" s="88">
        <v>69.430000000000007</v>
      </c>
      <c r="J56" s="88">
        <v>3.14</v>
      </c>
      <c r="K56" s="88">
        <v>0</v>
      </c>
      <c r="L56" s="88">
        <v>12.65</v>
      </c>
      <c r="M56" s="116">
        <v>0</v>
      </c>
      <c r="N56" s="115">
        <v>255.36</v>
      </c>
      <c r="O56" s="88">
        <v>348.71000000000004</v>
      </c>
      <c r="P56" s="88">
        <v>0</v>
      </c>
      <c r="Q56" s="88">
        <v>0</v>
      </c>
      <c r="R56" s="88">
        <v>0</v>
      </c>
      <c r="S56" s="116">
        <v>0</v>
      </c>
      <c r="W56">
        <v>0.27</v>
      </c>
      <c r="X56">
        <v>50</v>
      </c>
      <c r="Y56">
        <v>204.11</v>
      </c>
      <c r="Z56">
        <v>51.25</v>
      </c>
      <c r="AA56">
        <v>7</v>
      </c>
      <c r="AB56">
        <v>6.71</v>
      </c>
      <c r="AC56">
        <v>2.74</v>
      </c>
      <c r="AD56">
        <v>0</v>
      </c>
      <c r="AE56">
        <v>0.35</v>
      </c>
      <c r="AF56">
        <v>72.900000000000006</v>
      </c>
      <c r="AG56">
        <v>0.4</v>
      </c>
      <c r="AH56">
        <v>17.18</v>
      </c>
      <c r="AI56">
        <v>0.17</v>
      </c>
      <c r="AJ56">
        <v>0.43</v>
      </c>
      <c r="AK56">
        <v>0.23</v>
      </c>
      <c r="AL56">
        <v>0.48</v>
      </c>
      <c r="AM56">
        <v>0.53</v>
      </c>
      <c r="AN56">
        <v>0</v>
      </c>
      <c r="AO56">
        <v>0.43</v>
      </c>
      <c r="AP56">
        <v>0</v>
      </c>
      <c r="AQ56">
        <v>0</v>
      </c>
      <c r="AR56">
        <v>11.63</v>
      </c>
      <c r="AS56">
        <v>0</v>
      </c>
      <c r="AT56">
        <v>0</v>
      </c>
      <c r="AU56">
        <v>100</v>
      </c>
      <c r="AV56">
        <v>0</v>
      </c>
      <c r="AW56">
        <v>60</v>
      </c>
      <c r="AX56">
        <v>69</v>
      </c>
      <c r="AY56">
        <v>30</v>
      </c>
      <c r="AZ56">
        <v>161</v>
      </c>
      <c r="BA56">
        <v>5.94</v>
      </c>
    </row>
    <row r="57" spans="1:53">
      <c r="G57" t="s">
        <v>99</v>
      </c>
      <c r="H57" s="115">
        <v>161.36000000000001</v>
      </c>
      <c r="I57" s="88">
        <v>68.53</v>
      </c>
      <c r="J57" s="88">
        <v>3.14</v>
      </c>
      <c r="K57" s="88">
        <v>0</v>
      </c>
      <c r="L57" s="88">
        <v>12.55</v>
      </c>
      <c r="M57" s="116">
        <v>0</v>
      </c>
      <c r="N57" s="115">
        <v>255.36</v>
      </c>
      <c r="O57" s="88">
        <v>348.71000000000004</v>
      </c>
      <c r="P57" s="88">
        <v>0</v>
      </c>
      <c r="Q57" s="88">
        <v>0</v>
      </c>
      <c r="R57" s="88">
        <v>0</v>
      </c>
      <c r="S57" s="116">
        <v>0</v>
      </c>
      <c r="W57">
        <v>0.27</v>
      </c>
      <c r="X57">
        <v>50</v>
      </c>
      <c r="Y57">
        <v>204.11</v>
      </c>
      <c r="Z57">
        <v>51.25</v>
      </c>
      <c r="AA57">
        <v>7</v>
      </c>
      <c r="AB57">
        <v>6.71</v>
      </c>
      <c r="AC57">
        <v>2.74</v>
      </c>
      <c r="AD57">
        <v>0</v>
      </c>
      <c r="AE57">
        <v>0.35</v>
      </c>
      <c r="AF57">
        <v>72.900000000000006</v>
      </c>
      <c r="AG57">
        <v>0.4</v>
      </c>
      <c r="AH57">
        <v>17.18</v>
      </c>
      <c r="AI57">
        <v>0.17</v>
      </c>
      <c r="AJ57">
        <v>0.43</v>
      </c>
      <c r="AK57">
        <v>0.23</v>
      </c>
      <c r="AL57">
        <v>0.48</v>
      </c>
      <c r="AM57">
        <v>0.53</v>
      </c>
      <c r="AN57">
        <v>0</v>
      </c>
      <c r="AO57">
        <v>0.43</v>
      </c>
      <c r="AP57">
        <v>0</v>
      </c>
      <c r="AQ57">
        <v>0</v>
      </c>
      <c r="AR57">
        <v>11.63</v>
      </c>
      <c r="AS57">
        <v>0</v>
      </c>
      <c r="AT57">
        <v>0</v>
      </c>
      <c r="AU57">
        <v>100</v>
      </c>
      <c r="AV57">
        <v>0</v>
      </c>
      <c r="AW57">
        <v>60</v>
      </c>
      <c r="AX57">
        <v>68.099999999999994</v>
      </c>
      <c r="AY57">
        <v>30</v>
      </c>
      <c r="AZ57">
        <v>158.9</v>
      </c>
      <c r="BA57">
        <v>5.84</v>
      </c>
    </row>
    <row r="58" spans="1:53">
      <c r="G58" t="s">
        <v>100</v>
      </c>
      <c r="H58" s="115">
        <v>157.52000000000001</v>
      </c>
      <c r="I58" s="88">
        <v>66.89</v>
      </c>
      <c r="J58" s="88">
        <v>3.14</v>
      </c>
      <c r="K58" s="88">
        <v>0</v>
      </c>
      <c r="L58" s="88">
        <v>12.46</v>
      </c>
      <c r="M58" s="116">
        <v>0</v>
      </c>
      <c r="N58" s="115">
        <v>255.36</v>
      </c>
      <c r="O58" s="88">
        <v>348.71000000000004</v>
      </c>
      <c r="P58" s="88">
        <v>0</v>
      </c>
      <c r="Q58" s="88">
        <v>0</v>
      </c>
      <c r="R58" s="88">
        <v>0</v>
      </c>
      <c r="S58" s="116">
        <v>0</v>
      </c>
      <c r="W58">
        <v>0.27</v>
      </c>
      <c r="X58">
        <v>50</v>
      </c>
      <c r="Y58">
        <v>204.11</v>
      </c>
      <c r="Z58">
        <v>51.25</v>
      </c>
      <c r="AA58">
        <v>7</v>
      </c>
      <c r="AB58">
        <v>6.71</v>
      </c>
      <c r="AC58">
        <v>2.74</v>
      </c>
      <c r="AD58">
        <v>0</v>
      </c>
      <c r="AE58">
        <v>0.35</v>
      </c>
      <c r="AF58">
        <v>72.900000000000006</v>
      </c>
      <c r="AG58">
        <v>0.4</v>
      </c>
      <c r="AH58">
        <v>17.18</v>
      </c>
      <c r="AI58">
        <v>0.17</v>
      </c>
      <c r="AJ58">
        <v>0.43</v>
      </c>
      <c r="AK58">
        <v>0.23</v>
      </c>
      <c r="AL58">
        <v>0.48</v>
      </c>
      <c r="AM58">
        <v>0.53</v>
      </c>
      <c r="AN58">
        <v>0</v>
      </c>
      <c r="AO58">
        <v>0.43</v>
      </c>
      <c r="AP58">
        <v>0</v>
      </c>
      <c r="AQ58">
        <v>0</v>
      </c>
      <c r="AR58">
        <v>11.63</v>
      </c>
      <c r="AS58">
        <v>0</v>
      </c>
      <c r="AT58">
        <v>0</v>
      </c>
      <c r="AU58">
        <v>100</v>
      </c>
      <c r="AV58">
        <v>0</v>
      </c>
      <c r="AW58">
        <v>60</v>
      </c>
      <c r="AX58">
        <v>66.459999999999994</v>
      </c>
      <c r="AY58">
        <v>30</v>
      </c>
      <c r="AZ58">
        <v>155.06</v>
      </c>
      <c r="BA58">
        <v>5.75</v>
      </c>
    </row>
    <row r="59" spans="1:53">
      <c r="G59" t="s">
        <v>101</v>
      </c>
      <c r="H59" s="115">
        <v>153.16</v>
      </c>
      <c r="I59" s="88">
        <v>65.010000000000005</v>
      </c>
      <c r="J59" s="88">
        <v>3.14</v>
      </c>
      <c r="K59" s="88">
        <v>0</v>
      </c>
      <c r="L59" s="88">
        <v>12.309999999999999</v>
      </c>
      <c r="M59" s="116">
        <v>0</v>
      </c>
      <c r="N59" s="115">
        <v>305.36</v>
      </c>
      <c r="O59" s="88">
        <v>423.71000000000004</v>
      </c>
      <c r="P59" s="88">
        <v>0</v>
      </c>
      <c r="Q59" s="88">
        <v>0</v>
      </c>
      <c r="R59" s="88">
        <v>0</v>
      </c>
      <c r="S59" s="116">
        <v>0</v>
      </c>
      <c r="W59">
        <v>0.27</v>
      </c>
      <c r="X59">
        <v>50</v>
      </c>
      <c r="Y59">
        <v>204.11</v>
      </c>
      <c r="Z59">
        <v>51.25</v>
      </c>
      <c r="AA59">
        <v>7</v>
      </c>
      <c r="AB59">
        <v>6.71</v>
      </c>
      <c r="AC59">
        <v>2.74</v>
      </c>
      <c r="AD59">
        <v>0</v>
      </c>
      <c r="AE59">
        <v>0.35</v>
      </c>
      <c r="AF59">
        <v>72.900000000000006</v>
      </c>
      <c r="AG59">
        <v>0.4</v>
      </c>
      <c r="AH59">
        <v>17.18</v>
      </c>
      <c r="AI59">
        <v>0.17</v>
      </c>
      <c r="AJ59">
        <v>0.43</v>
      </c>
      <c r="AK59">
        <v>0.23</v>
      </c>
      <c r="AL59">
        <v>0.48</v>
      </c>
      <c r="AM59">
        <v>0.53</v>
      </c>
      <c r="AN59">
        <v>0</v>
      </c>
      <c r="AO59">
        <v>0.43</v>
      </c>
      <c r="AP59">
        <v>0</v>
      </c>
      <c r="AQ59">
        <v>75</v>
      </c>
      <c r="AR59">
        <v>11.63</v>
      </c>
      <c r="AS59">
        <v>50</v>
      </c>
      <c r="AT59">
        <v>0</v>
      </c>
      <c r="AU59">
        <v>100</v>
      </c>
      <c r="AV59">
        <v>0</v>
      </c>
      <c r="AW59">
        <v>60</v>
      </c>
      <c r="AX59">
        <v>64.58</v>
      </c>
      <c r="AY59">
        <v>30</v>
      </c>
      <c r="AZ59">
        <v>150.69999999999999</v>
      </c>
      <c r="BA59">
        <v>5.6</v>
      </c>
    </row>
    <row r="60" spans="1:53">
      <c r="G60" t="s">
        <v>102</v>
      </c>
      <c r="H60" s="115">
        <v>145.96</v>
      </c>
      <c r="I60" s="88">
        <v>61.93</v>
      </c>
      <c r="J60" s="88">
        <v>3.14</v>
      </c>
      <c r="K60" s="88">
        <v>0</v>
      </c>
      <c r="L60" s="88">
        <v>12.219999999999999</v>
      </c>
      <c r="M60" s="116">
        <v>0</v>
      </c>
      <c r="N60" s="115">
        <v>305.36</v>
      </c>
      <c r="O60" s="88">
        <v>423.71000000000004</v>
      </c>
      <c r="P60" s="88">
        <v>0</v>
      </c>
      <c r="Q60" s="88">
        <v>0</v>
      </c>
      <c r="R60" s="88">
        <v>0</v>
      </c>
      <c r="S60" s="116">
        <v>0</v>
      </c>
      <c r="W60">
        <v>0.27</v>
      </c>
      <c r="X60">
        <v>50</v>
      </c>
      <c r="Y60">
        <v>204.11</v>
      </c>
      <c r="Z60">
        <v>51.25</v>
      </c>
      <c r="AA60">
        <v>7</v>
      </c>
      <c r="AB60">
        <v>6.71</v>
      </c>
      <c r="AC60">
        <v>2.74</v>
      </c>
      <c r="AD60">
        <v>0</v>
      </c>
      <c r="AE60">
        <v>0.35</v>
      </c>
      <c r="AF60">
        <v>72.900000000000006</v>
      </c>
      <c r="AG60">
        <v>0.4</v>
      </c>
      <c r="AH60">
        <v>17.18</v>
      </c>
      <c r="AI60">
        <v>0.17</v>
      </c>
      <c r="AJ60">
        <v>0.43</v>
      </c>
      <c r="AK60">
        <v>0.23</v>
      </c>
      <c r="AL60">
        <v>0.48</v>
      </c>
      <c r="AM60">
        <v>0.53</v>
      </c>
      <c r="AN60">
        <v>0</v>
      </c>
      <c r="AO60">
        <v>0.43</v>
      </c>
      <c r="AP60">
        <v>0</v>
      </c>
      <c r="AQ60">
        <v>75</v>
      </c>
      <c r="AR60">
        <v>11.63</v>
      </c>
      <c r="AS60">
        <v>50</v>
      </c>
      <c r="AT60">
        <v>0</v>
      </c>
      <c r="AU60">
        <v>100</v>
      </c>
      <c r="AV60">
        <v>0</v>
      </c>
      <c r="AW60">
        <v>60</v>
      </c>
      <c r="AX60">
        <v>61.5</v>
      </c>
      <c r="AY60">
        <v>30</v>
      </c>
      <c r="AZ60">
        <v>143.5</v>
      </c>
      <c r="BA60">
        <v>5.51</v>
      </c>
    </row>
    <row r="61" spans="1:53">
      <c r="G61" t="s">
        <v>103</v>
      </c>
      <c r="H61" s="115">
        <v>140.36000000000001</v>
      </c>
      <c r="I61" s="88">
        <v>59.53</v>
      </c>
      <c r="J61" s="88">
        <v>3.14</v>
      </c>
      <c r="K61" s="88">
        <v>0</v>
      </c>
      <c r="L61" s="88">
        <v>12.030000000000001</v>
      </c>
      <c r="M61" s="116">
        <v>0</v>
      </c>
      <c r="N61" s="115">
        <v>305.36</v>
      </c>
      <c r="O61" s="88">
        <v>423.71000000000004</v>
      </c>
      <c r="P61" s="88">
        <v>0</v>
      </c>
      <c r="Q61" s="88">
        <v>0</v>
      </c>
      <c r="R61" s="88">
        <v>0</v>
      </c>
      <c r="S61" s="116">
        <v>0</v>
      </c>
      <c r="W61">
        <v>0.27</v>
      </c>
      <c r="X61">
        <v>50</v>
      </c>
      <c r="Y61">
        <v>204.11</v>
      </c>
      <c r="Z61">
        <v>51.25</v>
      </c>
      <c r="AA61">
        <v>7</v>
      </c>
      <c r="AB61">
        <v>6.71</v>
      </c>
      <c r="AC61">
        <v>2.74</v>
      </c>
      <c r="AD61">
        <v>0</v>
      </c>
      <c r="AE61">
        <v>0.35</v>
      </c>
      <c r="AF61">
        <v>72.900000000000006</v>
      </c>
      <c r="AG61">
        <v>0.4</v>
      </c>
      <c r="AH61">
        <v>17.18</v>
      </c>
      <c r="AI61">
        <v>0.17</v>
      </c>
      <c r="AJ61">
        <v>0.43</v>
      </c>
      <c r="AK61">
        <v>0.23</v>
      </c>
      <c r="AL61">
        <v>0.48</v>
      </c>
      <c r="AM61">
        <v>0.53</v>
      </c>
      <c r="AN61">
        <v>0</v>
      </c>
      <c r="AO61">
        <v>0.43</v>
      </c>
      <c r="AP61">
        <v>0</v>
      </c>
      <c r="AQ61">
        <v>75</v>
      </c>
      <c r="AR61">
        <v>11.63</v>
      </c>
      <c r="AS61">
        <v>50</v>
      </c>
      <c r="AT61">
        <v>0</v>
      </c>
      <c r="AU61">
        <v>100</v>
      </c>
      <c r="AV61">
        <v>0</v>
      </c>
      <c r="AW61">
        <v>60</v>
      </c>
      <c r="AX61">
        <v>59.1</v>
      </c>
      <c r="AY61">
        <v>30</v>
      </c>
      <c r="AZ61">
        <v>137.9</v>
      </c>
      <c r="BA61">
        <v>5.32</v>
      </c>
    </row>
    <row r="62" spans="1:53">
      <c r="G62" t="s">
        <v>104</v>
      </c>
      <c r="H62" s="115">
        <v>135.46</v>
      </c>
      <c r="I62" s="88">
        <v>57.43</v>
      </c>
      <c r="J62" s="88">
        <v>3.14</v>
      </c>
      <c r="K62" s="88">
        <v>0</v>
      </c>
      <c r="L62" s="88">
        <v>11.5</v>
      </c>
      <c r="M62" s="116">
        <v>0</v>
      </c>
      <c r="N62" s="115">
        <v>305.36</v>
      </c>
      <c r="O62" s="88">
        <v>423.71000000000004</v>
      </c>
      <c r="P62" s="88">
        <v>0</v>
      </c>
      <c r="Q62" s="88">
        <v>0</v>
      </c>
      <c r="R62" s="88">
        <v>0</v>
      </c>
      <c r="S62" s="116">
        <v>0</v>
      </c>
      <c r="W62">
        <v>0.27</v>
      </c>
      <c r="X62">
        <v>50</v>
      </c>
      <c r="Y62">
        <v>204.11</v>
      </c>
      <c r="Z62">
        <v>51.25</v>
      </c>
      <c r="AA62">
        <v>7</v>
      </c>
      <c r="AB62">
        <v>6.71</v>
      </c>
      <c r="AC62">
        <v>2.74</v>
      </c>
      <c r="AD62">
        <v>0</v>
      </c>
      <c r="AE62">
        <v>0.35</v>
      </c>
      <c r="AF62">
        <v>72.900000000000006</v>
      </c>
      <c r="AG62">
        <v>0.4</v>
      </c>
      <c r="AH62">
        <v>17.18</v>
      </c>
      <c r="AI62">
        <v>0.17</v>
      </c>
      <c r="AJ62">
        <v>0.43</v>
      </c>
      <c r="AK62">
        <v>0.23</v>
      </c>
      <c r="AL62">
        <v>0.48</v>
      </c>
      <c r="AM62">
        <v>0.53</v>
      </c>
      <c r="AN62">
        <v>0</v>
      </c>
      <c r="AO62">
        <v>0.43</v>
      </c>
      <c r="AP62">
        <v>0</v>
      </c>
      <c r="AQ62">
        <v>75</v>
      </c>
      <c r="AR62">
        <v>11.63</v>
      </c>
      <c r="AS62">
        <v>50</v>
      </c>
      <c r="AT62">
        <v>0</v>
      </c>
      <c r="AU62">
        <v>100</v>
      </c>
      <c r="AV62">
        <v>0</v>
      </c>
      <c r="AW62">
        <v>60</v>
      </c>
      <c r="AX62">
        <v>57</v>
      </c>
      <c r="AY62">
        <v>30</v>
      </c>
      <c r="AZ62">
        <v>133</v>
      </c>
      <c r="BA62">
        <v>4.79</v>
      </c>
    </row>
    <row r="63" spans="1:53">
      <c r="G63" t="s">
        <v>105</v>
      </c>
      <c r="H63" s="115">
        <v>131.96</v>
      </c>
      <c r="I63" s="88">
        <v>55.93</v>
      </c>
      <c r="J63" s="88">
        <v>3.2399999999999998</v>
      </c>
      <c r="K63" s="88">
        <v>0</v>
      </c>
      <c r="L63" s="88">
        <v>10.73</v>
      </c>
      <c r="M63" s="116">
        <v>0</v>
      </c>
      <c r="N63" s="115">
        <v>305.36</v>
      </c>
      <c r="O63" s="88">
        <v>423.71000000000004</v>
      </c>
      <c r="P63" s="88">
        <v>0</v>
      </c>
      <c r="Q63" s="88">
        <v>0</v>
      </c>
      <c r="R63" s="88">
        <v>0</v>
      </c>
      <c r="S63" s="116">
        <v>0</v>
      </c>
      <c r="W63">
        <v>0.27</v>
      </c>
      <c r="X63">
        <v>50</v>
      </c>
      <c r="Y63">
        <v>204.11</v>
      </c>
      <c r="Z63">
        <v>51.25</v>
      </c>
      <c r="AA63">
        <v>7</v>
      </c>
      <c r="AB63">
        <v>6.71</v>
      </c>
      <c r="AC63">
        <v>2.84</v>
      </c>
      <c r="AD63">
        <v>0</v>
      </c>
      <c r="AE63">
        <v>0.35</v>
      </c>
      <c r="AF63">
        <v>72.900000000000006</v>
      </c>
      <c r="AG63">
        <v>0.4</v>
      </c>
      <c r="AH63">
        <v>17.18</v>
      </c>
      <c r="AI63">
        <v>0.17</v>
      </c>
      <c r="AJ63">
        <v>0.43</v>
      </c>
      <c r="AK63">
        <v>0.23</v>
      </c>
      <c r="AL63">
        <v>0.48</v>
      </c>
      <c r="AM63">
        <v>0.53</v>
      </c>
      <c r="AN63">
        <v>0</v>
      </c>
      <c r="AO63">
        <v>0.43</v>
      </c>
      <c r="AP63">
        <v>0</v>
      </c>
      <c r="AQ63">
        <v>75</v>
      </c>
      <c r="AR63">
        <v>11.63</v>
      </c>
      <c r="AS63">
        <v>50</v>
      </c>
      <c r="AT63">
        <v>0</v>
      </c>
      <c r="AU63">
        <v>100</v>
      </c>
      <c r="AV63">
        <v>0</v>
      </c>
      <c r="AW63">
        <v>60</v>
      </c>
      <c r="AX63">
        <v>55.5</v>
      </c>
      <c r="AY63">
        <v>30</v>
      </c>
      <c r="AZ63">
        <v>129.5</v>
      </c>
      <c r="BA63">
        <v>4.0199999999999996</v>
      </c>
    </row>
    <row r="64" spans="1:53">
      <c r="G64" t="s">
        <v>106</v>
      </c>
      <c r="H64" s="115">
        <v>122.86</v>
      </c>
      <c r="I64" s="88">
        <v>52.03</v>
      </c>
      <c r="J64" s="88">
        <v>3.2399999999999998</v>
      </c>
      <c r="K64" s="88">
        <v>0</v>
      </c>
      <c r="L64" s="88">
        <v>10.54</v>
      </c>
      <c r="M64" s="116">
        <v>0</v>
      </c>
      <c r="N64" s="115">
        <v>305.36</v>
      </c>
      <c r="O64" s="88">
        <v>423.71000000000004</v>
      </c>
      <c r="P64" s="88">
        <v>0</v>
      </c>
      <c r="Q64" s="88">
        <v>0</v>
      </c>
      <c r="R64" s="88">
        <v>0</v>
      </c>
      <c r="S64" s="116">
        <v>0</v>
      </c>
      <c r="W64">
        <v>0.27</v>
      </c>
      <c r="X64">
        <v>50</v>
      </c>
      <c r="Y64">
        <v>204.11</v>
      </c>
      <c r="Z64">
        <v>51.25</v>
      </c>
      <c r="AA64">
        <v>7</v>
      </c>
      <c r="AB64">
        <v>6.71</v>
      </c>
      <c r="AC64">
        <v>2.84</v>
      </c>
      <c r="AD64">
        <v>0</v>
      </c>
      <c r="AE64">
        <v>0.35</v>
      </c>
      <c r="AF64">
        <v>72.900000000000006</v>
      </c>
      <c r="AG64">
        <v>0.4</v>
      </c>
      <c r="AH64">
        <v>17.18</v>
      </c>
      <c r="AI64">
        <v>0.17</v>
      </c>
      <c r="AJ64">
        <v>0.43</v>
      </c>
      <c r="AK64">
        <v>0.23</v>
      </c>
      <c r="AL64">
        <v>0.48</v>
      </c>
      <c r="AM64">
        <v>0.53</v>
      </c>
      <c r="AN64">
        <v>0</v>
      </c>
      <c r="AO64">
        <v>0.43</v>
      </c>
      <c r="AP64">
        <v>0</v>
      </c>
      <c r="AQ64">
        <v>75</v>
      </c>
      <c r="AR64">
        <v>11.63</v>
      </c>
      <c r="AS64">
        <v>50</v>
      </c>
      <c r="AT64">
        <v>0</v>
      </c>
      <c r="AU64">
        <v>100</v>
      </c>
      <c r="AV64">
        <v>0</v>
      </c>
      <c r="AW64">
        <v>60</v>
      </c>
      <c r="AX64">
        <v>51.6</v>
      </c>
      <c r="AY64">
        <v>30</v>
      </c>
      <c r="AZ64">
        <v>120.4</v>
      </c>
      <c r="BA64">
        <v>3.83</v>
      </c>
    </row>
    <row r="65" spans="7:53">
      <c r="G65" t="s">
        <v>107</v>
      </c>
      <c r="H65" s="115">
        <v>113.05999999999999</v>
      </c>
      <c r="I65" s="88">
        <v>47.83</v>
      </c>
      <c r="J65" s="88">
        <v>3.2399999999999998</v>
      </c>
      <c r="K65" s="88">
        <v>0</v>
      </c>
      <c r="L65" s="88">
        <v>10.06</v>
      </c>
      <c r="M65" s="116">
        <v>0</v>
      </c>
      <c r="N65" s="115">
        <v>305.36</v>
      </c>
      <c r="O65" s="88">
        <v>423.71000000000004</v>
      </c>
      <c r="P65" s="88">
        <v>0</v>
      </c>
      <c r="Q65" s="88">
        <v>0</v>
      </c>
      <c r="R65" s="88">
        <v>0</v>
      </c>
      <c r="S65" s="116">
        <v>0</v>
      </c>
      <c r="W65">
        <v>0.27</v>
      </c>
      <c r="X65">
        <v>50</v>
      </c>
      <c r="Y65">
        <v>204.11</v>
      </c>
      <c r="Z65">
        <v>51.25</v>
      </c>
      <c r="AA65">
        <v>7</v>
      </c>
      <c r="AB65">
        <v>6.71</v>
      </c>
      <c r="AC65">
        <v>2.84</v>
      </c>
      <c r="AD65">
        <v>0</v>
      </c>
      <c r="AE65">
        <v>0.35</v>
      </c>
      <c r="AF65">
        <v>72.900000000000006</v>
      </c>
      <c r="AG65">
        <v>0.4</v>
      </c>
      <c r="AH65">
        <v>17.18</v>
      </c>
      <c r="AI65">
        <v>0.17</v>
      </c>
      <c r="AJ65">
        <v>0.43</v>
      </c>
      <c r="AK65">
        <v>0.23</v>
      </c>
      <c r="AL65">
        <v>0.48</v>
      </c>
      <c r="AM65">
        <v>0.53</v>
      </c>
      <c r="AN65">
        <v>0</v>
      </c>
      <c r="AO65">
        <v>0.43</v>
      </c>
      <c r="AP65">
        <v>0</v>
      </c>
      <c r="AQ65">
        <v>75</v>
      </c>
      <c r="AR65">
        <v>11.63</v>
      </c>
      <c r="AS65">
        <v>50</v>
      </c>
      <c r="AT65">
        <v>0</v>
      </c>
      <c r="AU65">
        <v>100</v>
      </c>
      <c r="AV65">
        <v>0</v>
      </c>
      <c r="AW65">
        <v>60</v>
      </c>
      <c r="AX65">
        <v>47.4</v>
      </c>
      <c r="AY65">
        <v>30</v>
      </c>
      <c r="AZ65">
        <v>110.6</v>
      </c>
      <c r="BA65">
        <v>3.35</v>
      </c>
    </row>
    <row r="66" spans="7:53">
      <c r="G66" t="s">
        <v>108</v>
      </c>
      <c r="H66" s="115">
        <v>104.66</v>
      </c>
      <c r="I66" s="88">
        <v>44.23</v>
      </c>
      <c r="J66" s="88">
        <v>3.2399999999999998</v>
      </c>
      <c r="K66" s="88">
        <v>0</v>
      </c>
      <c r="L66" s="88">
        <v>9.58</v>
      </c>
      <c r="M66" s="116">
        <v>0</v>
      </c>
      <c r="N66" s="115">
        <v>305.36</v>
      </c>
      <c r="O66" s="88">
        <v>423.71000000000004</v>
      </c>
      <c r="P66" s="88">
        <v>0</v>
      </c>
      <c r="Q66" s="88">
        <v>0</v>
      </c>
      <c r="R66" s="88">
        <v>0</v>
      </c>
      <c r="S66" s="116">
        <v>0</v>
      </c>
      <c r="W66">
        <v>0.27</v>
      </c>
      <c r="X66">
        <v>50</v>
      </c>
      <c r="Y66">
        <v>204.11</v>
      </c>
      <c r="Z66">
        <v>51.25</v>
      </c>
      <c r="AA66">
        <v>7</v>
      </c>
      <c r="AB66">
        <v>6.71</v>
      </c>
      <c r="AC66">
        <v>2.84</v>
      </c>
      <c r="AD66">
        <v>0</v>
      </c>
      <c r="AE66">
        <v>0.35</v>
      </c>
      <c r="AF66">
        <v>72.900000000000006</v>
      </c>
      <c r="AG66">
        <v>0.4</v>
      </c>
      <c r="AH66">
        <v>17.18</v>
      </c>
      <c r="AI66">
        <v>0.17</v>
      </c>
      <c r="AJ66">
        <v>0.43</v>
      </c>
      <c r="AK66">
        <v>0.23</v>
      </c>
      <c r="AL66">
        <v>0.48</v>
      </c>
      <c r="AM66">
        <v>0.53</v>
      </c>
      <c r="AN66">
        <v>0</v>
      </c>
      <c r="AO66">
        <v>0.43</v>
      </c>
      <c r="AP66">
        <v>0</v>
      </c>
      <c r="AQ66">
        <v>75</v>
      </c>
      <c r="AR66">
        <v>11.63</v>
      </c>
      <c r="AS66">
        <v>50</v>
      </c>
      <c r="AT66">
        <v>0</v>
      </c>
      <c r="AU66">
        <v>100</v>
      </c>
      <c r="AV66">
        <v>0</v>
      </c>
      <c r="AW66">
        <v>60</v>
      </c>
      <c r="AX66">
        <v>43.8</v>
      </c>
      <c r="AY66">
        <v>30</v>
      </c>
      <c r="AZ66">
        <v>102.2</v>
      </c>
      <c r="BA66">
        <v>2.87</v>
      </c>
    </row>
    <row r="67" spans="7:53">
      <c r="G67" t="s">
        <v>109</v>
      </c>
      <c r="H67" s="115">
        <v>94.86</v>
      </c>
      <c r="I67" s="88">
        <v>40.03</v>
      </c>
      <c r="J67" s="88">
        <v>3.2399999999999998</v>
      </c>
      <c r="K67" s="88">
        <v>0</v>
      </c>
      <c r="L67" s="88">
        <v>8.9600000000000009</v>
      </c>
      <c r="M67" s="116">
        <v>0</v>
      </c>
      <c r="N67" s="115">
        <v>305.36</v>
      </c>
      <c r="O67" s="88">
        <v>416.71000000000004</v>
      </c>
      <c r="P67" s="88">
        <v>0</v>
      </c>
      <c r="Q67" s="88">
        <v>0</v>
      </c>
      <c r="R67" s="88">
        <v>0</v>
      </c>
      <c r="S67" s="116">
        <v>0</v>
      </c>
      <c r="W67">
        <v>0.27</v>
      </c>
      <c r="X67">
        <v>50</v>
      </c>
      <c r="Y67">
        <v>204.11</v>
      </c>
      <c r="Z67">
        <v>51.25</v>
      </c>
      <c r="AA67">
        <v>0</v>
      </c>
      <c r="AB67">
        <v>6.71</v>
      </c>
      <c r="AC67">
        <v>2.84</v>
      </c>
      <c r="AD67">
        <v>0</v>
      </c>
      <c r="AE67">
        <v>0.35</v>
      </c>
      <c r="AF67">
        <v>72.900000000000006</v>
      </c>
      <c r="AG67">
        <v>0.4</v>
      </c>
      <c r="AH67">
        <v>17.18</v>
      </c>
      <c r="AI67">
        <v>0.17</v>
      </c>
      <c r="AJ67">
        <v>0.43</v>
      </c>
      <c r="AK67">
        <v>0.23</v>
      </c>
      <c r="AL67">
        <v>0.48</v>
      </c>
      <c r="AM67">
        <v>0.53</v>
      </c>
      <c r="AN67">
        <v>0</v>
      </c>
      <c r="AO67">
        <v>0.43</v>
      </c>
      <c r="AP67">
        <v>0</v>
      </c>
      <c r="AQ67">
        <v>75</v>
      </c>
      <c r="AR67">
        <v>11.63</v>
      </c>
      <c r="AS67">
        <v>50</v>
      </c>
      <c r="AT67">
        <v>0</v>
      </c>
      <c r="AU67">
        <v>100</v>
      </c>
      <c r="AV67">
        <v>0</v>
      </c>
      <c r="AW67">
        <v>60</v>
      </c>
      <c r="AX67">
        <v>39.6</v>
      </c>
      <c r="AY67">
        <v>30</v>
      </c>
      <c r="AZ67">
        <v>92.4</v>
      </c>
      <c r="BA67">
        <v>2.25</v>
      </c>
    </row>
    <row r="68" spans="7:53">
      <c r="G68" t="s">
        <v>110</v>
      </c>
      <c r="H68" s="115">
        <v>83.66</v>
      </c>
      <c r="I68" s="88">
        <v>35.229999999999997</v>
      </c>
      <c r="J68" s="88">
        <v>3.2399999999999998</v>
      </c>
      <c r="K68" s="88">
        <v>0</v>
      </c>
      <c r="L68" s="88">
        <v>8.9</v>
      </c>
      <c r="M68" s="116">
        <v>0</v>
      </c>
      <c r="N68" s="115">
        <v>305.36</v>
      </c>
      <c r="O68" s="88">
        <v>416.71000000000004</v>
      </c>
      <c r="P68" s="88">
        <v>0</v>
      </c>
      <c r="Q68" s="88">
        <v>0</v>
      </c>
      <c r="R68" s="88">
        <v>0</v>
      </c>
      <c r="S68" s="116">
        <v>0</v>
      </c>
      <c r="W68">
        <v>0.27</v>
      </c>
      <c r="X68">
        <v>50</v>
      </c>
      <c r="Y68">
        <v>204.11</v>
      </c>
      <c r="Z68">
        <v>51.25</v>
      </c>
      <c r="AA68">
        <v>0</v>
      </c>
      <c r="AB68">
        <v>6.71</v>
      </c>
      <c r="AC68">
        <v>2.84</v>
      </c>
      <c r="AD68">
        <v>0</v>
      </c>
      <c r="AE68">
        <v>0.35</v>
      </c>
      <c r="AF68">
        <v>72.900000000000006</v>
      </c>
      <c r="AG68">
        <v>0.4</v>
      </c>
      <c r="AH68">
        <v>17.18</v>
      </c>
      <c r="AI68">
        <v>0.17</v>
      </c>
      <c r="AJ68">
        <v>0.43</v>
      </c>
      <c r="AK68">
        <v>0.23</v>
      </c>
      <c r="AL68">
        <v>0.48</v>
      </c>
      <c r="AM68">
        <v>0.53</v>
      </c>
      <c r="AN68">
        <v>0</v>
      </c>
      <c r="AO68">
        <v>0.43</v>
      </c>
      <c r="AP68">
        <v>0</v>
      </c>
      <c r="AQ68">
        <v>75</v>
      </c>
      <c r="AR68">
        <v>11.63</v>
      </c>
      <c r="AS68">
        <v>50</v>
      </c>
      <c r="AT68">
        <v>0</v>
      </c>
      <c r="AU68">
        <v>100</v>
      </c>
      <c r="AV68">
        <v>0</v>
      </c>
      <c r="AW68">
        <v>60</v>
      </c>
      <c r="AX68">
        <v>34.799999999999997</v>
      </c>
      <c r="AY68">
        <v>30</v>
      </c>
      <c r="AZ68">
        <v>81.2</v>
      </c>
      <c r="BA68">
        <v>2.19</v>
      </c>
    </row>
    <row r="69" spans="7:53">
      <c r="G69" t="s">
        <v>111</v>
      </c>
      <c r="H69" s="115">
        <v>72.459999999999994</v>
      </c>
      <c r="I69" s="88">
        <v>30.43</v>
      </c>
      <c r="J69" s="88">
        <v>3.2399999999999998</v>
      </c>
      <c r="K69" s="88">
        <v>0</v>
      </c>
      <c r="L69" s="88">
        <v>8.39</v>
      </c>
      <c r="M69" s="116">
        <v>0</v>
      </c>
      <c r="N69" s="115">
        <v>305.36</v>
      </c>
      <c r="O69" s="88">
        <v>416.71000000000004</v>
      </c>
      <c r="P69" s="88">
        <v>0</v>
      </c>
      <c r="Q69" s="88">
        <v>0</v>
      </c>
      <c r="R69" s="88">
        <v>0</v>
      </c>
      <c r="S69" s="116">
        <v>0</v>
      </c>
      <c r="W69">
        <v>0.27</v>
      </c>
      <c r="X69">
        <v>50</v>
      </c>
      <c r="Y69">
        <v>204.11</v>
      </c>
      <c r="Z69">
        <v>51.25</v>
      </c>
      <c r="AA69">
        <v>0</v>
      </c>
      <c r="AB69">
        <v>6.71</v>
      </c>
      <c r="AC69">
        <v>2.84</v>
      </c>
      <c r="AD69">
        <v>0</v>
      </c>
      <c r="AE69">
        <v>0.35</v>
      </c>
      <c r="AF69">
        <v>72.900000000000006</v>
      </c>
      <c r="AG69">
        <v>0.4</v>
      </c>
      <c r="AH69">
        <v>17.18</v>
      </c>
      <c r="AI69">
        <v>0.17</v>
      </c>
      <c r="AJ69">
        <v>0.43</v>
      </c>
      <c r="AK69">
        <v>0.23</v>
      </c>
      <c r="AL69">
        <v>0.48</v>
      </c>
      <c r="AM69">
        <v>0.53</v>
      </c>
      <c r="AN69">
        <v>0</v>
      </c>
      <c r="AO69">
        <v>0.43</v>
      </c>
      <c r="AP69">
        <v>0</v>
      </c>
      <c r="AQ69">
        <v>75</v>
      </c>
      <c r="AR69">
        <v>11.63</v>
      </c>
      <c r="AS69">
        <v>50</v>
      </c>
      <c r="AT69">
        <v>0</v>
      </c>
      <c r="AU69">
        <v>100</v>
      </c>
      <c r="AV69">
        <v>0</v>
      </c>
      <c r="AW69">
        <v>60</v>
      </c>
      <c r="AX69">
        <v>30</v>
      </c>
      <c r="AY69">
        <v>30</v>
      </c>
      <c r="AZ69">
        <v>70</v>
      </c>
      <c r="BA69">
        <v>1.68</v>
      </c>
    </row>
    <row r="70" spans="7:53">
      <c r="G70" t="s">
        <v>112</v>
      </c>
      <c r="H70" s="115">
        <v>54.26</v>
      </c>
      <c r="I70" s="88">
        <v>22.63</v>
      </c>
      <c r="J70" s="88">
        <v>3.2399999999999998</v>
      </c>
      <c r="K70" s="88">
        <v>0</v>
      </c>
      <c r="L70" s="88">
        <v>7.92</v>
      </c>
      <c r="M70" s="116">
        <v>0</v>
      </c>
      <c r="N70" s="115">
        <v>305.36</v>
      </c>
      <c r="O70" s="88">
        <v>416.71000000000004</v>
      </c>
      <c r="P70" s="88">
        <v>0</v>
      </c>
      <c r="Q70" s="88">
        <v>0</v>
      </c>
      <c r="R70" s="88">
        <v>0</v>
      </c>
      <c r="S70" s="116">
        <v>0</v>
      </c>
      <c r="W70">
        <v>0.27</v>
      </c>
      <c r="X70">
        <v>50</v>
      </c>
      <c r="Y70">
        <v>204.11</v>
      </c>
      <c r="Z70">
        <v>51.25</v>
      </c>
      <c r="AA70">
        <v>0</v>
      </c>
      <c r="AB70">
        <v>6.71</v>
      </c>
      <c r="AC70">
        <v>2.84</v>
      </c>
      <c r="AD70">
        <v>0</v>
      </c>
      <c r="AE70">
        <v>0.35</v>
      </c>
      <c r="AF70">
        <v>72.900000000000006</v>
      </c>
      <c r="AG70">
        <v>0.4</v>
      </c>
      <c r="AH70">
        <v>17.18</v>
      </c>
      <c r="AI70">
        <v>0.17</v>
      </c>
      <c r="AJ70">
        <v>0.43</v>
      </c>
      <c r="AK70">
        <v>0.23</v>
      </c>
      <c r="AL70">
        <v>0.48</v>
      </c>
      <c r="AM70">
        <v>0.53</v>
      </c>
      <c r="AN70">
        <v>0</v>
      </c>
      <c r="AO70">
        <v>0.43</v>
      </c>
      <c r="AP70">
        <v>0</v>
      </c>
      <c r="AQ70">
        <v>75</v>
      </c>
      <c r="AR70">
        <v>11.63</v>
      </c>
      <c r="AS70">
        <v>50</v>
      </c>
      <c r="AT70">
        <v>0</v>
      </c>
      <c r="AU70">
        <v>100</v>
      </c>
      <c r="AV70">
        <v>0</v>
      </c>
      <c r="AW70">
        <v>60</v>
      </c>
      <c r="AX70">
        <v>22.2</v>
      </c>
      <c r="AY70">
        <v>30</v>
      </c>
      <c r="AZ70">
        <v>51.8</v>
      </c>
      <c r="BA70">
        <v>1.21</v>
      </c>
    </row>
    <row r="71" spans="7:53">
      <c r="G71" t="s">
        <v>113</v>
      </c>
      <c r="H71" s="115">
        <v>44.46</v>
      </c>
      <c r="I71" s="88">
        <v>47.17</v>
      </c>
      <c r="J71" s="88">
        <v>3.2399999999999998</v>
      </c>
      <c r="K71" s="88">
        <v>0</v>
      </c>
      <c r="L71" s="88">
        <v>7.53</v>
      </c>
      <c r="M71" s="116">
        <v>0</v>
      </c>
      <c r="N71" s="115">
        <v>305.36</v>
      </c>
      <c r="O71" s="88">
        <v>416.71000000000004</v>
      </c>
      <c r="P71" s="88">
        <v>0</v>
      </c>
      <c r="Q71" s="88">
        <v>0</v>
      </c>
      <c r="R71" s="88">
        <v>0</v>
      </c>
      <c r="S71" s="116">
        <v>0</v>
      </c>
      <c r="W71">
        <v>0.27</v>
      </c>
      <c r="X71">
        <v>50</v>
      </c>
      <c r="Y71">
        <v>204.11</v>
      </c>
      <c r="Z71">
        <v>51.25</v>
      </c>
      <c r="AA71">
        <v>0</v>
      </c>
      <c r="AB71">
        <v>6.71</v>
      </c>
      <c r="AC71">
        <v>2.84</v>
      </c>
      <c r="AD71">
        <v>28.74</v>
      </c>
      <c r="AE71">
        <v>0.35</v>
      </c>
      <c r="AF71">
        <v>72.900000000000006</v>
      </c>
      <c r="AG71">
        <v>0.4</v>
      </c>
      <c r="AH71">
        <v>17.18</v>
      </c>
      <c r="AI71">
        <v>0.17</v>
      </c>
      <c r="AJ71">
        <v>0.43</v>
      </c>
      <c r="AK71">
        <v>0.23</v>
      </c>
      <c r="AL71">
        <v>0.48</v>
      </c>
      <c r="AM71">
        <v>0.53</v>
      </c>
      <c r="AN71">
        <v>0</v>
      </c>
      <c r="AO71">
        <v>0.43</v>
      </c>
      <c r="AP71">
        <v>0</v>
      </c>
      <c r="AQ71">
        <v>75</v>
      </c>
      <c r="AR71">
        <v>11.63</v>
      </c>
      <c r="AS71">
        <v>50</v>
      </c>
      <c r="AT71">
        <v>0</v>
      </c>
      <c r="AU71">
        <v>100</v>
      </c>
      <c r="AV71">
        <v>0</v>
      </c>
      <c r="AW71">
        <v>60</v>
      </c>
      <c r="AX71">
        <v>18</v>
      </c>
      <c r="AY71">
        <v>30</v>
      </c>
      <c r="AZ71">
        <v>42</v>
      </c>
      <c r="BA71">
        <v>0.82</v>
      </c>
    </row>
    <row r="72" spans="7:53">
      <c r="G72" t="s">
        <v>114</v>
      </c>
      <c r="H72" s="115">
        <v>30.46</v>
      </c>
      <c r="I72" s="88">
        <v>50.75</v>
      </c>
      <c r="J72" s="88">
        <v>3.2399999999999998</v>
      </c>
      <c r="K72" s="88">
        <v>0</v>
      </c>
      <c r="L72" s="88">
        <v>7.14</v>
      </c>
      <c r="M72" s="116">
        <v>0</v>
      </c>
      <c r="N72" s="115">
        <v>305.36</v>
      </c>
      <c r="O72" s="88">
        <v>416.71000000000004</v>
      </c>
      <c r="P72" s="88">
        <v>0</v>
      </c>
      <c r="Q72" s="88">
        <v>0</v>
      </c>
      <c r="R72" s="88">
        <v>0</v>
      </c>
      <c r="S72" s="116">
        <v>0</v>
      </c>
      <c r="W72">
        <v>0.27</v>
      </c>
      <c r="X72">
        <v>50</v>
      </c>
      <c r="Y72">
        <v>204.11</v>
      </c>
      <c r="Z72">
        <v>51.25</v>
      </c>
      <c r="AA72">
        <v>0</v>
      </c>
      <c r="AB72">
        <v>6.71</v>
      </c>
      <c r="AC72">
        <v>2.84</v>
      </c>
      <c r="AD72">
        <v>38.32</v>
      </c>
      <c r="AE72">
        <v>0.35</v>
      </c>
      <c r="AF72">
        <v>72.900000000000006</v>
      </c>
      <c r="AG72">
        <v>0.4</v>
      </c>
      <c r="AH72">
        <v>17.18</v>
      </c>
      <c r="AI72">
        <v>0.17</v>
      </c>
      <c r="AJ72">
        <v>0.43</v>
      </c>
      <c r="AK72">
        <v>0.23</v>
      </c>
      <c r="AL72">
        <v>0.48</v>
      </c>
      <c r="AM72">
        <v>0.53</v>
      </c>
      <c r="AN72">
        <v>0</v>
      </c>
      <c r="AO72">
        <v>0.43</v>
      </c>
      <c r="AP72">
        <v>0</v>
      </c>
      <c r="AQ72">
        <v>75</v>
      </c>
      <c r="AR72">
        <v>11.63</v>
      </c>
      <c r="AS72">
        <v>50</v>
      </c>
      <c r="AT72">
        <v>0</v>
      </c>
      <c r="AU72">
        <v>100</v>
      </c>
      <c r="AV72">
        <v>0</v>
      </c>
      <c r="AW72">
        <v>60</v>
      </c>
      <c r="AX72">
        <v>12</v>
      </c>
      <c r="AY72">
        <v>30</v>
      </c>
      <c r="AZ72">
        <v>28</v>
      </c>
      <c r="BA72">
        <v>0.43</v>
      </c>
    </row>
    <row r="73" spans="7:53">
      <c r="G73" t="s">
        <v>115</v>
      </c>
      <c r="H73" s="115">
        <v>23.46</v>
      </c>
      <c r="I73" s="88">
        <v>52.54</v>
      </c>
      <c r="J73" s="88">
        <v>3.2399999999999998</v>
      </c>
      <c r="K73" s="88">
        <v>0</v>
      </c>
      <c r="L73" s="88">
        <v>6.94</v>
      </c>
      <c r="M73" s="116">
        <v>0</v>
      </c>
      <c r="N73" s="115">
        <v>305.36</v>
      </c>
      <c r="O73" s="88">
        <v>416.71000000000004</v>
      </c>
      <c r="P73" s="88">
        <v>0</v>
      </c>
      <c r="Q73" s="88">
        <v>0</v>
      </c>
      <c r="R73" s="88">
        <v>0</v>
      </c>
      <c r="S73" s="116">
        <v>0</v>
      </c>
      <c r="W73">
        <v>0.27</v>
      </c>
      <c r="X73">
        <v>50</v>
      </c>
      <c r="Y73">
        <v>204.11</v>
      </c>
      <c r="Z73">
        <v>51.25</v>
      </c>
      <c r="AA73">
        <v>0</v>
      </c>
      <c r="AB73">
        <v>6.71</v>
      </c>
      <c r="AC73">
        <v>2.84</v>
      </c>
      <c r="AD73">
        <v>43.11</v>
      </c>
      <c r="AE73">
        <v>0.35</v>
      </c>
      <c r="AF73">
        <v>72.900000000000006</v>
      </c>
      <c r="AG73">
        <v>0.4</v>
      </c>
      <c r="AH73">
        <v>17.18</v>
      </c>
      <c r="AI73">
        <v>0.17</v>
      </c>
      <c r="AJ73">
        <v>0.43</v>
      </c>
      <c r="AK73">
        <v>0.23</v>
      </c>
      <c r="AL73">
        <v>0.48</v>
      </c>
      <c r="AM73">
        <v>0.53</v>
      </c>
      <c r="AN73">
        <v>0</v>
      </c>
      <c r="AO73">
        <v>0.43</v>
      </c>
      <c r="AP73">
        <v>0</v>
      </c>
      <c r="AQ73">
        <v>75</v>
      </c>
      <c r="AR73">
        <v>11.63</v>
      </c>
      <c r="AS73">
        <v>50</v>
      </c>
      <c r="AT73">
        <v>0</v>
      </c>
      <c r="AU73">
        <v>100</v>
      </c>
      <c r="AV73">
        <v>0</v>
      </c>
      <c r="AW73">
        <v>60</v>
      </c>
      <c r="AX73">
        <v>9</v>
      </c>
      <c r="AY73">
        <v>30</v>
      </c>
      <c r="AZ73">
        <v>21</v>
      </c>
      <c r="BA73">
        <v>0.23</v>
      </c>
    </row>
    <row r="74" spans="7:53">
      <c r="G74" t="s">
        <v>116</v>
      </c>
      <c r="H74" s="115">
        <v>12.96</v>
      </c>
      <c r="I74" s="88">
        <v>72</v>
      </c>
      <c r="J74" s="88">
        <v>3.2399999999999998</v>
      </c>
      <c r="K74" s="88">
        <v>0</v>
      </c>
      <c r="L74" s="88">
        <v>6.81</v>
      </c>
      <c r="M74" s="116">
        <v>0</v>
      </c>
      <c r="N74" s="115">
        <v>305.36</v>
      </c>
      <c r="O74" s="88">
        <v>416.71000000000004</v>
      </c>
      <c r="P74" s="88">
        <v>0</v>
      </c>
      <c r="Q74" s="88">
        <v>0</v>
      </c>
      <c r="R74" s="88">
        <v>0</v>
      </c>
      <c r="S74" s="116">
        <v>0</v>
      </c>
      <c r="W74">
        <v>0.27</v>
      </c>
      <c r="X74">
        <v>50</v>
      </c>
      <c r="Y74">
        <v>204.11</v>
      </c>
      <c r="Z74">
        <v>51.25</v>
      </c>
      <c r="AA74">
        <v>0</v>
      </c>
      <c r="AB74">
        <v>6.71</v>
      </c>
      <c r="AC74">
        <v>2.84</v>
      </c>
      <c r="AD74">
        <v>67.069999999999993</v>
      </c>
      <c r="AE74">
        <v>0.35</v>
      </c>
      <c r="AF74">
        <v>72.900000000000006</v>
      </c>
      <c r="AG74">
        <v>0.4</v>
      </c>
      <c r="AH74">
        <v>17.18</v>
      </c>
      <c r="AI74">
        <v>0.17</v>
      </c>
      <c r="AJ74">
        <v>0.43</v>
      </c>
      <c r="AK74">
        <v>0.23</v>
      </c>
      <c r="AL74">
        <v>0.48</v>
      </c>
      <c r="AM74">
        <v>0.53</v>
      </c>
      <c r="AN74">
        <v>0</v>
      </c>
      <c r="AO74">
        <v>0.43</v>
      </c>
      <c r="AP74">
        <v>0</v>
      </c>
      <c r="AQ74">
        <v>75</v>
      </c>
      <c r="AR74">
        <v>11.63</v>
      </c>
      <c r="AS74">
        <v>50</v>
      </c>
      <c r="AT74">
        <v>0</v>
      </c>
      <c r="AU74">
        <v>100</v>
      </c>
      <c r="AV74">
        <v>0</v>
      </c>
      <c r="AW74">
        <v>60</v>
      </c>
      <c r="AX74">
        <v>4.5</v>
      </c>
      <c r="AY74">
        <v>30</v>
      </c>
      <c r="AZ74">
        <v>10.5</v>
      </c>
      <c r="BA74">
        <v>0.1</v>
      </c>
    </row>
    <row r="75" spans="7:53">
      <c r="G75" t="s">
        <v>117</v>
      </c>
      <c r="H75" s="115">
        <v>101.2</v>
      </c>
      <c r="I75" s="88">
        <v>115.36</v>
      </c>
      <c r="J75" s="88">
        <v>3.2199999999999998</v>
      </c>
      <c r="K75" s="88">
        <v>0</v>
      </c>
      <c r="L75" s="88">
        <v>6.71</v>
      </c>
      <c r="M75" s="116">
        <v>0</v>
      </c>
      <c r="N75" s="115">
        <v>204.59</v>
      </c>
      <c r="O75" s="88">
        <v>443.81</v>
      </c>
      <c r="P75" s="88">
        <v>0</v>
      </c>
      <c r="Q75" s="88">
        <v>0</v>
      </c>
      <c r="R75" s="88">
        <v>0</v>
      </c>
      <c r="S75" s="116">
        <v>0</v>
      </c>
      <c r="W75">
        <v>0.27</v>
      </c>
      <c r="X75">
        <v>50</v>
      </c>
      <c r="Y75">
        <v>0</v>
      </c>
      <c r="Z75">
        <v>51.25</v>
      </c>
      <c r="AA75">
        <v>0</v>
      </c>
      <c r="AB75">
        <v>6.71</v>
      </c>
      <c r="AC75">
        <v>2.84</v>
      </c>
      <c r="AD75">
        <v>114.97</v>
      </c>
      <c r="AE75">
        <v>0.35</v>
      </c>
      <c r="AF75">
        <v>0</v>
      </c>
      <c r="AG75">
        <v>0.38</v>
      </c>
      <c r="AH75">
        <v>17.18</v>
      </c>
      <c r="AI75">
        <v>0.17</v>
      </c>
      <c r="AJ75">
        <v>0.42</v>
      </c>
      <c r="AK75">
        <v>0.33</v>
      </c>
      <c r="AL75">
        <v>0.48</v>
      </c>
      <c r="AM75">
        <v>0.5</v>
      </c>
      <c r="AN75">
        <v>98.68</v>
      </c>
      <c r="AO75">
        <v>0.39</v>
      </c>
      <c r="AP75">
        <v>50</v>
      </c>
      <c r="AQ75">
        <v>75</v>
      </c>
      <c r="AR75">
        <v>11.63</v>
      </c>
      <c r="AS75">
        <v>50</v>
      </c>
      <c r="AT75">
        <v>100</v>
      </c>
      <c r="AU75">
        <v>100</v>
      </c>
      <c r="AV75">
        <v>53.34</v>
      </c>
      <c r="AW75">
        <v>60</v>
      </c>
      <c r="AX75">
        <v>0</v>
      </c>
      <c r="AY75">
        <v>30</v>
      </c>
      <c r="AZ75">
        <v>0</v>
      </c>
      <c r="BA75">
        <v>0</v>
      </c>
    </row>
    <row r="76" spans="7:53">
      <c r="G76" t="s">
        <v>118</v>
      </c>
      <c r="H76" s="115">
        <v>101.2</v>
      </c>
      <c r="I76" s="88">
        <v>129.72999999999999</v>
      </c>
      <c r="J76" s="88">
        <v>3.2199999999999998</v>
      </c>
      <c r="K76" s="88">
        <v>0</v>
      </c>
      <c r="L76" s="88">
        <v>6.71</v>
      </c>
      <c r="M76" s="116">
        <v>0</v>
      </c>
      <c r="N76" s="115">
        <v>204.59</v>
      </c>
      <c r="O76" s="88">
        <v>443.81</v>
      </c>
      <c r="P76" s="88">
        <v>0</v>
      </c>
      <c r="Q76" s="88">
        <v>0</v>
      </c>
      <c r="R76" s="88">
        <v>0</v>
      </c>
      <c r="S76" s="116">
        <v>0</v>
      </c>
      <c r="W76">
        <v>0.27</v>
      </c>
      <c r="X76">
        <v>50</v>
      </c>
      <c r="Y76">
        <v>0</v>
      </c>
      <c r="Z76">
        <v>51.25</v>
      </c>
      <c r="AA76">
        <v>0</v>
      </c>
      <c r="AB76">
        <v>6.71</v>
      </c>
      <c r="AC76">
        <v>2.84</v>
      </c>
      <c r="AD76">
        <v>129.34</v>
      </c>
      <c r="AE76">
        <v>0.35</v>
      </c>
      <c r="AF76">
        <v>0</v>
      </c>
      <c r="AG76">
        <v>0.38</v>
      </c>
      <c r="AH76">
        <v>17.18</v>
      </c>
      <c r="AI76">
        <v>0.17</v>
      </c>
      <c r="AJ76">
        <v>0.42</v>
      </c>
      <c r="AK76">
        <v>0.33</v>
      </c>
      <c r="AL76">
        <v>0.48</v>
      </c>
      <c r="AM76">
        <v>0.5</v>
      </c>
      <c r="AN76">
        <v>98.68</v>
      </c>
      <c r="AO76">
        <v>0.39</v>
      </c>
      <c r="AP76">
        <v>50</v>
      </c>
      <c r="AQ76">
        <v>75</v>
      </c>
      <c r="AR76">
        <v>11.63</v>
      </c>
      <c r="AS76">
        <v>50</v>
      </c>
      <c r="AT76">
        <v>100</v>
      </c>
      <c r="AU76">
        <v>100</v>
      </c>
      <c r="AV76">
        <v>53.34</v>
      </c>
      <c r="AW76">
        <v>60</v>
      </c>
      <c r="AX76">
        <v>0</v>
      </c>
      <c r="AY76">
        <v>30</v>
      </c>
      <c r="AZ76">
        <v>0</v>
      </c>
      <c r="BA76">
        <v>0</v>
      </c>
    </row>
    <row r="77" spans="7:53">
      <c r="G77" t="s">
        <v>119</v>
      </c>
      <c r="H77" s="115">
        <v>101.2</v>
      </c>
      <c r="I77" s="88">
        <v>124.94</v>
      </c>
      <c r="J77" s="88">
        <v>3.2199999999999998</v>
      </c>
      <c r="K77" s="88">
        <v>0</v>
      </c>
      <c r="L77" s="88">
        <v>6.71</v>
      </c>
      <c r="M77" s="116">
        <v>0</v>
      </c>
      <c r="N77" s="115">
        <v>204.59</v>
      </c>
      <c r="O77" s="88">
        <v>443.81</v>
      </c>
      <c r="P77" s="88">
        <v>0</v>
      </c>
      <c r="Q77" s="88">
        <v>0</v>
      </c>
      <c r="R77" s="88">
        <v>0</v>
      </c>
      <c r="S77" s="116">
        <v>0</v>
      </c>
      <c r="W77">
        <v>0.27</v>
      </c>
      <c r="X77">
        <v>50</v>
      </c>
      <c r="Y77">
        <v>0</v>
      </c>
      <c r="Z77">
        <v>51.25</v>
      </c>
      <c r="AA77">
        <v>0</v>
      </c>
      <c r="AB77">
        <v>6.71</v>
      </c>
      <c r="AC77">
        <v>2.84</v>
      </c>
      <c r="AD77">
        <v>124.55</v>
      </c>
      <c r="AE77">
        <v>0.35</v>
      </c>
      <c r="AF77">
        <v>0</v>
      </c>
      <c r="AG77">
        <v>0.38</v>
      </c>
      <c r="AH77">
        <v>17.18</v>
      </c>
      <c r="AI77">
        <v>0.17</v>
      </c>
      <c r="AJ77">
        <v>0.42</v>
      </c>
      <c r="AK77">
        <v>0.33</v>
      </c>
      <c r="AL77">
        <v>0.48</v>
      </c>
      <c r="AM77">
        <v>0.5</v>
      </c>
      <c r="AN77">
        <v>98.68</v>
      </c>
      <c r="AO77">
        <v>0.39</v>
      </c>
      <c r="AP77">
        <v>50</v>
      </c>
      <c r="AQ77">
        <v>75</v>
      </c>
      <c r="AR77">
        <v>11.63</v>
      </c>
      <c r="AS77">
        <v>50</v>
      </c>
      <c r="AT77">
        <v>100</v>
      </c>
      <c r="AU77">
        <v>100</v>
      </c>
      <c r="AV77">
        <v>53.34</v>
      </c>
      <c r="AW77">
        <v>60</v>
      </c>
      <c r="AX77">
        <v>0</v>
      </c>
      <c r="AY77">
        <v>30</v>
      </c>
      <c r="AZ77">
        <v>0</v>
      </c>
      <c r="BA77">
        <v>0</v>
      </c>
    </row>
    <row r="78" spans="7:53">
      <c r="G78" t="s">
        <v>120</v>
      </c>
      <c r="H78" s="115">
        <v>101.2</v>
      </c>
      <c r="I78" s="88">
        <v>105.78</v>
      </c>
      <c r="J78" s="88">
        <v>3.2199999999999998</v>
      </c>
      <c r="K78" s="88">
        <v>0</v>
      </c>
      <c r="L78" s="88">
        <v>6.71</v>
      </c>
      <c r="M78" s="116">
        <v>0</v>
      </c>
      <c r="N78" s="115">
        <v>204.59</v>
      </c>
      <c r="O78" s="88">
        <v>443.81</v>
      </c>
      <c r="P78" s="88">
        <v>0</v>
      </c>
      <c r="Q78" s="88">
        <v>0</v>
      </c>
      <c r="R78" s="88">
        <v>0</v>
      </c>
      <c r="S78" s="116">
        <v>0</v>
      </c>
      <c r="W78">
        <v>0.27</v>
      </c>
      <c r="X78">
        <v>50</v>
      </c>
      <c r="Y78">
        <v>0</v>
      </c>
      <c r="Z78">
        <v>51.25</v>
      </c>
      <c r="AA78">
        <v>0</v>
      </c>
      <c r="AB78">
        <v>6.71</v>
      </c>
      <c r="AC78">
        <v>2.84</v>
      </c>
      <c r="AD78">
        <v>105.39</v>
      </c>
      <c r="AE78">
        <v>0.35</v>
      </c>
      <c r="AF78">
        <v>0</v>
      </c>
      <c r="AG78">
        <v>0.38</v>
      </c>
      <c r="AH78">
        <v>17.18</v>
      </c>
      <c r="AI78">
        <v>0.17</v>
      </c>
      <c r="AJ78">
        <v>0.42</v>
      </c>
      <c r="AK78">
        <v>0.33</v>
      </c>
      <c r="AL78">
        <v>0.48</v>
      </c>
      <c r="AM78">
        <v>0.5</v>
      </c>
      <c r="AN78">
        <v>98.68</v>
      </c>
      <c r="AO78">
        <v>0.39</v>
      </c>
      <c r="AP78">
        <v>50</v>
      </c>
      <c r="AQ78">
        <v>75</v>
      </c>
      <c r="AR78">
        <v>11.63</v>
      </c>
      <c r="AS78">
        <v>50</v>
      </c>
      <c r="AT78">
        <v>100</v>
      </c>
      <c r="AU78">
        <v>100</v>
      </c>
      <c r="AV78">
        <v>53.34</v>
      </c>
      <c r="AW78">
        <v>60</v>
      </c>
      <c r="AX78">
        <v>0</v>
      </c>
      <c r="AY78">
        <v>30</v>
      </c>
      <c r="AZ78">
        <v>0</v>
      </c>
      <c r="BA78">
        <v>0</v>
      </c>
    </row>
    <row r="79" spans="7:53">
      <c r="G79" t="s">
        <v>121</v>
      </c>
      <c r="H79" s="115">
        <v>101.2</v>
      </c>
      <c r="I79" s="88">
        <v>134.51999999999998</v>
      </c>
      <c r="J79" s="88">
        <v>3.2199999999999998</v>
      </c>
      <c r="K79" s="88">
        <v>0</v>
      </c>
      <c r="L79" s="88">
        <v>6.71</v>
      </c>
      <c r="M79" s="116">
        <v>0</v>
      </c>
      <c r="N79" s="115">
        <v>204.59</v>
      </c>
      <c r="O79" s="88">
        <v>443.81</v>
      </c>
      <c r="P79" s="88">
        <v>0</v>
      </c>
      <c r="Q79" s="88">
        <v>0</v>
      </c>
      <c r="R79" s="88">
        <v>0</v>
      </c>
      <c r="S79" s="116">
        <v>0</v>
      </c>
      <c r="W79">
        <v>0.27</v>
      </c>
      <c r="X79">
        <v>50</v>
      </c>
      <c r="Y79">
        <v>0</v>
      </c>
      <c r="Z79">
        <v>51.25</v>
      </c>
      <c r="AA79">
        <v>0</v>
      </c>
      <c r="AB79">
        <v>6.71</v>
      </c>
      <c r="AC79">
        <v>2.84</v>
      </c>
      <c r="AD79">
        <v>134.13</v>
      </c>
      <c r="AE79">
        <v>0.35</v>
      </c>
      <c r="AF79">
        <v>0</v>
      </c>
      <c r="AG79">
        <v>0.38</v>
      </c>
      <c r="AH79">
        <v>17.18</v>
      </c>
      <c r="AI79">
        <v>0.17</v>
      </c>
      <c r="AJ79">
        <v>0.42</v>
      </c>
      <c r="AK79">
        <v>0.33</v>
      </c>
      <c r="AL79">
        <v>0.48</v>
      </c>
      <c r="AM79">
        <v>0.5</v>
      </c>
      <c r="AN79">
        <v>98.68</v>
      </c>
      <c r="AO79">
        <v>0.39</v>
      </c>
      <c r="AP79">
        <v>50</v>
      </c>
      <c r="AQ79">
        <v>75</v>
      </c>
      <c r="AR79">
        <v>11.63</v>
      </c>
      <c r="AS79">
        <v>50</v>
      </c>
      <c r="AT79">
        <v>100</v>
      </c>
      <c r="AU79">
        <v>100</v>
      </c>
      <c r="AV79">
        <v>53.34</v>
      </c>
      <c r="AW79">
        <v>60</v>
      </c>
      <c r="AX79">
        <v>0</v>
      </c>
      <c r="AY79">
        <v>30</v>
      </c>
      <c r="AZ79">
        <v>0</v>
      </c>
      <c r="BA79">
        <v>0</v>
      </c>
    </row>
    <row r="80" spans="7:53">
      <c r="G80" t="s">
        <v>122</v>
      </c>
      <c r="H80" s="115">
        <v>101.2</v>
      </c>
      <c r="I80" s="88">
        <v>144.10999999999999</v>
      </c>
      <c r="J80" s="88">
        <v>3.2199999999999998</v>
      </c>
      <c r="K80" s="88">
        <v>0</v>
      </c>
      <c r="L80" s="88">
        <v>6.71</v>
      </c>
      <c r="M80" s="116">
        <v>0</v>
      </c>
      <c r="N80" s="115">
        <v>204.59</v>
      </c>
      <c r="O80" s="88">
        <v>443.81</v>
      </c>
      <c r="P80" s="88">
        <v>0</v>
      </c>
      <c r="Q80" s="88">
        <v>0</v>
      </c>
      <c r="R80" s="88">
        <v>0</v>
      </c>
      <c r="S80" s="116">
        <v>0</v>
      </c>
      <c r="W80">
        <v>0.27</v>
      </c>
      <c r="X80">
        <v>50</v>
      </c>
      <c r="Y80">
        <v>0</v>
      </c>
      <c r="Z80">
        <v>51.25</v>
      </c>
      <c r="AA80">
        <v>0</v>
      </c>
      <c r="AB80">
        <v>6.71</v>
      </c>
      <c r="AC80">
        <v>2.84</v>
      </c>
      <c r="AD80">
        <v>143.72</v>
      </c>
      <c r="AE80">
        <v>0.35</v>
      </c>
      <c r="AF80">
        <v>0</v>
      </c>
      <c r="AG80">
        <v>0.38</v>
      </c>
      <c r="AH80">
        <v>17.18</v>
      </c>
      <c r="AI80">
        <v>0.17</v>
      </c>
      <c r="AJ80">
        <v>0.42</v>
      </c>
      <c r="AK80">
        <v>0.33</v>
      </c>
      <c r="AL80">
        <v>0.48</v>
      </c>
      <c r="AM80">
        <v>0.5</v>
      </c>
      <c r="AN80">
        <v>98.68</v>
      </c>
      <c r="AO80">
        <v>0.39</v>
      </c>
      <c r="AP80">
        <v>50</v>
      </c>
      <c r="AQ80">
        <v>75</v>
      </c>
      <c r="AR80">
        <v>11.63</v>
      </c>
      <c r="AS80">
        <v>50</v>
      </c>
      <c r="AT80">
        <v>100</v>
      </c>
      <c r="AU80">
        <v>100</v>
      </c>
      <c r="AV80">
        <v>53.34</v>
      </c>
      <c r="AW80">
        <v>60</v>
      </c>
      <c r="AX80">
        <v>0</v>
      </c>
      <c r="AY80">
        <v>30</v>
      </c>
      <c r="AZ80">
        <v>0</v>
      </c>
      <c r="BA80">
        <v>0</v>
      </c>
    </row>
    <row r="81" spans="7:53">
      <c r="G81" t="s">
        <v>123</v>
      </c>
      <c r="H81" s="115">
        <v>101.2</v>
      </c>
      <c r="I81" s="88">
        <v>139.30999999999997</v>
      </c>
      <c r="J81" s="88">
        <v>3.2199999999999998</v>
      </c>
      <c r="K81" s="88">
        <v>0</v>
      </c>
      <c r="L81" s="88">
        <v>6.71</v>
      </c>
      <c r="M81" s="116">
        <v>0</v>
      </c>
      <c r="N81" s="115">
        <v>204.59</v>
      </c>
      <c r="O81" s="88">
        <v>443.81</v>
      </c>
      <c r="P81" s="88">
        <v>0</v>
      </c>
      <c r="Q81" s="88">
        <v>0</v>
      </c>
      <c r="R81" s="88">
        <v>0</v>
      </c>
      <c r="S81" s="116">
        <v>0</v>
      </c>
      <c r="W81">
        <v>0.27</v>
      </c>
      <c r="X81">
        <v>50</v>
      </c>
      <c r="Y81">
        <v>0</v>
      </c>
      <c r="Z81">
        <v>51.25</v>
      </c>
      <c r="AA81">
        <v>0</v>
      </c>
      <c r="AB81">
        <v>6.71</v>
      </c>
      <c r="AC81">
        <v>2.84</v>
      </c>
      <c r="AD81">
        <v>138.91999999999999</v>
      </c>
      <c r="AE81">
        <v>0.35</v>
      </c>
      <c r="AF81">
        <v>0</v>
      </c>
      <c r="AG81">
        <v>0.38</v>
      </c>
      <c r="AH81">
        <v>17.18</v>
      </c>
      <c r="AI81">
        <v>0.17</v>
      </c>
      <c r="AJ81">
        <v>0.42</v>
      </c>
      <c r="AK81">
        <v>0.33</v>
      </c>
      <c r="AL81">
        <v>0.48</v>
      </c>
      <c r="AM81">
        <v>0.5</v>
      </c>
      <c r="AN81">
        <v>98.68</v>
      </c>
      <c r="AO81">
        <v>0.39</v>
      </c>
      <c r="AP81">
        <v>50</v>
      </c>
      <c r="AQ81">
        <v>75</v>
      </c>
      <c r="AR81">
        <v>11.63</v>
      </c>
      <c r="AS81">
        <v>50</v>
      </c>
      <c r="AT81">
        <v>100</v>
      </c>
      <c r="AU81">
        <v>100</v>
      </c>
      <c r="AV81">
        <v>53.34</v>
      </c>
      <c r="AW81">
        <v>60</v>
      </c>
      <c r="AX81">
        <v>0</v>
      </c>
      <c r="AY81">
        <v>30</v>
      </c>
      <c r="AZ81">
        <v>0</v>
      </c>
      <c r="BA81">
        <v>0</v>
      </c>
    </row>
    <row r="82" spans="7:53">
      <c r="G82" t="s">
        <v>124</v>
      </c>
      <c r="H82" s="115">
        <v>101.2</v>
      </c>
      <c r="I82" s="88">
        <v>144.10999999999999</v>
      </c>
      <c r="J82" s="88">
        <v>3.2199999999999998</v>
      </c>
      <c r="K82" s="88">
        <v>0</v>
      </c>
      <c r="L82" s="88">
        <v>6.71</v>
      </c>
      <c r="M82" s="116">
        <v>0</v>
      </c>
      <c r="N82" s="115">
        <v>204.59</v>
      </c>
      <c r="O82" s="88">
        <v>443.81</v>
      </c>
      <c r="P82" s="88">
        <v>0</v>
      </c>
      <c r="Q82" s="88">
        <v>0</v>
      </c>
      <c r="R82" s="88">
        <v>0</v>
      </c>
      <c r="S82" s="116">
        <v>0</v>
      </c>
      <c r="W82">
        <v>0.27</v>
      </c>
      <c r="X82">
        <v>50</v>
      </c>
      <c r="Y82">
        <v>0</v>
      </c>
      <c r="Z82">
        <v>51.25</v>
      </c>
      <c r="AA82">
        <v>0</v>
      </c>
      <c r="AB82">
        <v>6.71</v>
      </c>
      <c r="AC82">
        <v>2.84</v>
      </c>
      <c r="AD82">
        <v>143.72</v>
      </c>
      <c r="AE82">
        <v>0.35</v>
      </c>
      <c r="AF82">
        <v>0</v>
      </c>
      <c r="AG82">
        <v>0.38</v>
      </c>
      <c r="AH82">
        <v>17.18</v>
      </c>
      <c r="AI82">
        <v>0.17</v>
      </c>
      <c r="AJ82">
        <v>0.42</v>
      </c>
      <c r="AK82">
        <v>0.33</v>
      </c>
      <c r="AL82">
        <v>0.48</v>
      </c>
      <c r="AM82">
        <v>0.5</v>
      </c>
      <c r="AN82">
        <v>98.68</v>
      </c>
      <c r="AO82">
        <v>0.39</v>
      </c>
      <c r="AP82">
        <v>50</v>
      </c>
      <c r="AQ82">
        <v>75</v>
      </c>
      <c r="AR82">
        <v>11.63</v>
      </c>
      <c r="AS82">
        <v>50</v>
      </c>
      <c r="AT82">
        <v>100</v>
      </c>
      <c r="AU82">
        <v>100</v>
      </c>
      <c r="AV82">
        <v>53.34</v>
      </c>
      <c r="AW82">
        <v>60</v>
      </c>
      <c r="AX82">
        <v>0</v>
      </c>
      <c r="AY82">
        <v>30</v>
      </c>
      <c r="AZ82">
        <v>0</v>
      </c>
      <c r="BA82">
        <v>0</v>
      </c>
    </row>
    <row r="83" spans="7:53">
      <c r="G83" t="s">
        <v>125</v>
      </c>
      <c r="H83" s="115">
        <v>101.2</v>
      </c>
      <c r="I83" s="88">
        <v>139.30999999999997</v>
      </c>
      <c r="J83" s="88">
        <v>3.2199999999999998</v>
      </c>
      <c r="K83" s="88">
        <v>0</v>
      </c>
      <c r="L83" s="88">
        <v>6.71</v>
      </c>
      <c r="M83" s="116">
        <v>0</v>
      </c>
      <c r="N83" s="115">
        <v>204.59</v>
      </c>
      <c r="O83" s="88">
        <v>443.81</v>
      </c>
      <c r="P83" s="88">
        <v>0</v>
      </c>
      <c r="Q83" s="88">
        <v>0</v>
      </c>
      <c r="R83" s="88">
        <v>0</v>
      </c>
      <c r="S83" s="116">
        <v>0</v>
      </c>
      <c r="W83">
        <v>0.27</v>
      </c>
      <c r="X83">
        <v>50</v>
      </c>
      <c r="Y83">
        <v>0</v>
      </c>
      <c r="Z83">
        <v>51.25</v>
      </c>
      <c r="AA83">
        <v>0</v>
      </c>
      <c r="AB83">
        <v>6.71</v>
      </c>
      <c r="AC83">
        <v>2.84</v>
      </c>
      <c r="AD83">
        <v>138.91999999999999</v>
      </c>
      <c r="AE83">
        <v>0.35</v>
      </c>
      <c r="AF83">
        <v>0</v>
      </c>
      <c r="AG83">
        <v>0.38</v>
      </c>
      <c r="AH83">
        <v>17.18</v>
      </c>
      <c r="AI83">
        <v>0.19</v>
      </c>
      <c r="AJ83">
        <v>0.42</v>
      </c>
      <c r="AK83">
        <v>0.26</v>
      </c>
      <c r="AL83">
        <v>0.53</v>
      </c>
      <c r="AM83">
        <v>0.5</v>
      </c>
      <c r="AN83">
        <v>98.68</v>
      </c>
      <c r="AO83">
        <v>0.39</v>
      </c>
      <c r="AP83">
        <v>50</v>
      </c>
      <c r="AQ83">
        <v>75</v>
      </c>
      <c r="AR83">
        <v>11.63</v>
      </c>
      <c r="AS83">
        <v>50</v>
      </c>
      <c r="AT83">
        <v>100</v>
      </c>
      <c r="AU83">
        <v>100</v>
      </c>
      <c r="AV83">
        <v>53.34</v>
      </c>
      <c r="AW83">
        <v>60</v>
      </c>
      <c r="AX83">
        <v>0</v>
      </c>
      <c r="AY83">
        <v>30</v>
      </c>
      <c r="AZ83">
        <v>0</v>
      </c>
      <c r="BA83">
        <v>0</v>
      </c>
    </row>
    <row r="84" spans="7:53">
      <c r="G84" t="s">
        <v>126</v>
      </c>
      <c r="H84" s="115">
        <v>101.2</v>
      </c>
      <c r="I84" s="88">
        <v>120.15</v>
      </c>
      <c r="J84" s="88">
        <v>3.2199999999999998</v>
      </c>
      <c r="K84" s="88">
        <v>0</v>
      </c>
      <c r="L84" s="88">
        <v>6.71</v>
      </c>
      <c r="M84" s="116">
        <v>0</v>
      </c>
      <c r="N84" s="115">
        <v>204.59</v>
      </c>
      <c r="O84" s="88">
        <v>443.81</v>
      </c>
      <c r="P84" s="88">
        <v>0</v>
      </c>
      <c r="Q84" s="88">
        <v>0</v>
      </c>
      <c r="R84" s="88">
        <v>0</v>
      </c>
      <c r="S84" s="116">
        <v>0</v>
      </c>
      <c r="W84">
        <v>0.27</v>
      </c>
      <c r="X84">
        <v>50</v>
      </c>
      <c r="Y84">
        <v>0</v>
      </c>
      <c r="Z84">
        <v>51.25</v>
      </c>
      <c r="AA84">
        <v>0</v>
      </c>
      <c r="AB84">
        <v>6.71</v>
      </c>
      <c r="AC84">
        <v>2.84</v>
      </c>
      <c r="AD84">
        <v>119.76</v>
      </c>
      <c r="AE84">
        <v>0.35</v>
      </c>
      <c r="AF84">
        <v>0</v>
      </c>
      <c r="AG84">
        <v>0.38</v>
      </c>
      <c r="AH84">
        <v>17.18</v>
      </c>
      <c r="AI84">
        <v>0.19</v>
      </c>
      <c r="AJ84">
        <v>0.42</v>
      </c>
      <c r="AK84">
        <v>0.26</v>
      </c>
      <c r="AL84">
        <v>0.53</v>
      </c>
      <c r="AM84">
        <v>0.5</v>
      </c>
      <c r="AN84">
        <v>98.68</v>
      </c>
      <c r="AO84">
        <v>0.39</v>
      </c>
      <c r="AP84">
        <v>50</v>
      </c>
      <c r="AQ84">
        <v>75</v>
      </c>
      <c r="AR84">
        <v>11.63</v>
      </c>
      <c r="AS84">
        <v>50</v>
      </c>
      <c r="AT84">
        <v>100</v>
      </c>
      <c r="AU84">
        <v>100</v>
      </c>
      <c r="AV84">
        <v>53.34</v>
      </c>
      <c r="AW84">
        <v>60</v>
      </c>
      <c r="AX84">
        <v>0</v>
      </c>
      <c r="AY84">
        <v>30</v>
      </c>
      <c r="AZ84">
        <v>0</v>
      </c>
      <c r="BA84">
        <v>0</v>
      </c>
    </row>
    <row r="85" spans="7:53">
      <c r="G85" t="s">
        <v>127</v>
      </c>
      <c r="H85" s="115">
        <v>2.52</v>
      </c>
      <c r="I85" s="88">
        <v>105.78</v>
      </c>
      <c r="J85" s="88">
        <v>3.2199999999999998</v>
      </c>
      <c r="K85" s="88">
        <v>0</v>
      </c>
      <c r="L85" s="88">
        <v>6.71</v>
      </c>
      <c r="M85" s="116">
        <v>0</v>
      </c>
      <c r="N85" s="115">
        <v>204.59</v>
      </c>
      <c r="O85" s="88">
        <v>443.81</v>
      </c>
      <c r="P85" s="88">
        <v>0</v>
      </c>
      <c r="Q85" s="88">
        <v>0</v>
      </c>
      <c r="R85" s="88">
        <v>0</v>
      </c>
      <c r="S85" s="116">
        <v>0</v>
      </c>
      <c r="W85">
        <v>0.27</v>
      </c>
      <c r="X85">
        <v>50</v>
      </c>
      <c r="Y85">
        <v>0</v>
      </c>
      <c r="Z85">
        <v>51.25</v>
      </c>
      <c r="AA85">
        <v>0</v>
      </c>
      <c r="AB85">
        <v>6.71</v>
      </c>
      <c r="AC85">
        <v>2.84</v>
      </c>
      <c r="AD85">
        <v>105.39</v>
      </c>
      <c r="AE85">
        <v>0.35</v>
      </c>
      <c r="AF85">
        <v>0</v>
      </c>
      <c r="AG85">
        <v>0.38</v>
      </c>
      <c r="AH85">
        <v>17.18</v>
      </c>
      <c r="AI85">
        <v>0.19</v>
      </c>
      <c r="AJ85">
        <v>0.42</v>
      </c>
      <c r="AK85">
        <v>0.26</v>
      </c>
      <c r="AL85">
        <v>0.53</v>
      </c>
      <c r="AM85">
        <v>0.5</v>
      </c>
      <c r="AN85">
        <v>0</v>
      </c>
      <c r="AO85">
        <v>0.39</v>
      </c>
      <c r="AP85">
        <v>50</v>
      </c>
      <c r="AQ85">
        <v>75</v>
      </c>
      <c r="AR85">
        <v>11.63</v>
      </c>
      <c r="AS85">
        <v>50</v>
      </c>
      <c r="AT85">
        <v>100</v>
      </c>
      <c r="AU85">
        <v>100</v>
      </c>
      <c r="AV85">
        <v>53.34</v>
      </c>
      <c r="AW85">
        <v>60</v>
      </c>
      <c r="AX85">
        <v>0</v>
      </c>
      <c r="AY85">
        <v>30</v>
      </c>
      <c r="AZ85">
        <v>0</v>
      </c>
      <c r="BA85">
        <v>0</v>
      </c>
    </row>
    <row r="86" spans="7:53">
      <c r="G86" t="s">
        <v>128</v>
      </c>
      <c r="H86" s="115">
        <v>2.52</v>
      </c>
      <c r="I86" s="88">
        <v>86.62</v>
      </c>
      <c r="J86" s="88">
        <v>3.2199999999999998</v>
      </c>
      <c r="K86" s="88">
        <v>0</v>
      </c>
      <c r="L86" s="88">
        <v>6.71</v>
      </c>
      <c r="M86" s="116">
        <v>0</v>
      </c>
      <c r="N86" s="115">
        <v>204.59</v>
      </c>
      <c r="O86" s="88">
        <v>443.81</v>
      </c>
      <c r="P86" s="88">
        <v>0</v>
      </c>
      <c r="Q86" s="88">
        <v>0</v>
      </c>
      <c r="R86" s="88">
        <v>0</v>
      </c>
      <c r="S86" s="116">
        <v>0</v>
      </c>
      <c r="W86">
        <v>0.27</v>
      </c>
      <c r="X86">
        <v>50</v>
      </c>
      <c r="Y86">
        <v>0</v>
      </c>
      <c r="Z86">
        <v>51.25</v>
      </c>
      <c r="AA86">
        <v>0</v>
      </c>
      <c r="AB86">
        <v>6.71</v>
      </c>
      <c r="AC86">
        <v>2.84</v>
      </c>
      <c r="AD86">
        <v>86.23</v>
      </c>
      <c r="AE86">
        <v>0.35</v>
      </c>
      <c r="AF86">
        <v>0</v>
      </c>
      <c r="AG86">
        <v>0.38</v>
      </c>
      <c r="AH86">
        <v>17.18</v>
      </c>
      <c r="AI86">
        <v>0.19</v>
      </c>
      <c r="AJ86">
        <v>0.42</v>
      </c>
      <c r="AK86">
        <v>0.26</v>
      </c>
      <c r="AL86">
        <v>0.53</v>
      </c>
      <c r="AM86">
        <v>0.5</v>
      </c>
      <c r="AN86">
        <v>0</v>
      </c>
      <c r="AO86">
        <v>0.39</v>
      </c>
      <c r="AP86">
        <v>50</v>
      </c>
      <c r="AQ86">
        <v>75</v>
      </c>
      <c r="AR86">
        <v>11.63</v>
      </c>
      <c r="AS86">
        <v>50</v>
      </c>
      <c r="AT86">
        <v>100</v>
      </c>
      <c r="AU86">
        <v>100</v>
      </c>
      <c r="AV86">
        <v>53.34</v>
      </c>
      <c r="AW86">
        <v>60</v>
      </c>
      <c r="AX86">
        <v>0</v>
      </c>
      <c r="AY86">
        <v>30</v>
      </c>
      <c r="AZ86">
        <v>0</v>
      </c>
      <c r="BA86">
        <v>0</v>
      </c>
    </row>
    <row r="87" spans="7:53">
      <c r="G87" t="s">
        <v>129</v>
      </c>
      <c r="H87" s="115">
        <v>2.57</v>
      </c>
      <c r="I87" s="88">
        <v>0.33</v>
      </c>
      <c r="J87" s="88">
        <v>3.25</v>
      </c>
      <c r="K87" s="88">
        <v>0</v>
      </c>
      <c r="L87" s="88">
        <v>6.71</v>
      </c>
      <c r="M87" s="116">
        <v>0</v>
      </c>
      <c r="N87" s="115">
        <v>204.59</v>
      </c>
      <c r="O87" s="88">
        <v>443.81</v>
      </c>
      <c r="P87" s="88">
        <v>0</v>
      </c>
      <c r="Q87" s="88">
        <v>0</v>
      </c>
      <c r="R87" s="88">
        <v>0</v>
      </c>
      <c r="S87" s="116">
        <v>0</v>
      </c>
      <c r="W87">
        <v>0.3</v>
      </c>
      <c r="X87">
        <v>50</v>
      </c>
      <c r="Y87">
        <v>0</v>
      </c>
      <c r="Z87">
        <v>51.25</v>
      </c>
      <c r="AA87">
        <v>0</v>
      </c>
      <c r="AB87">
        <v>6.71</v>
      </c>
      <c r="AC87">
        <v>2.84</v>
      </c>
      <c r="AD87">
        <v>0</v>
      </c>
      <c r="AE87">
        <v>0.39</v>
      </c>
      <c r="AF87">
        <v>0</v>
      </c>
      <c r="AG87">
        <v>0.41</v>
      </c>
      <c r="AH87">
        <v>17.18</v>
      </c>
      <c r="AI87">
        <v>0.19</v>
      </c>
      <c r="AJ87">
        <v>0.34</v>
      </c>
      <c r="AK87">
        <v>0.26</v>
      </c>
      <c r="AL87">
        <v>0.53</v>
      </c>
      <c r="AM87">
        <v>0.56000000000000005</v>
      </c>
      <c r="AN87">
        <v>0</v>
      </c>
      <c r="AO87">
        <v>0.33</v>
      </c>
      <c r="AP87">
        <v>50</v>
      </c>
      <c r="AQ87">
        <v>75</v>
      </c>
      <c r="AR87">
        <v>11.63</v>
      </c>
      <c r="AS87">
        <v>50</v>
      </c>
      <c r="AT87">
        <v>100</v>
      </c>
      <c r="AU87">
        <v>100</v>
      </c>
      <c r="AV87">
        <v>53.34</v>
      </c>
      <c r="AW87">
        <v>60</v>
      </c>
      <c r="AX87">
        <v>0</v>
      </c>
      <c r="AY87">
        <v>30</v>
      </c>
      <c r="AZ87">
        <v>0</v>
      </c>
      <c r="BA87">
        <v>0</v>
      </c>
    </row>
    <row r="88" spans="7:53">
      <c r="G88" t="s">
        <v>130</v>
      </c>
      <c r="H88" s="115">
        <v>2.57</v>
      </c>
      <c r="I88" s="88">
        <v>0.33</v>
      </c>
      <c r="J88" s="88">
        <v>3.25</v>
      </c>
      <c r="K88" s="88">
        <v>0</v>
      </c>
      <c r="L88" s="88">
        <v>6.71</v>
      </c>
      <c r="M88" s="116">
        <v>0</v>
      </c>
      <c r="N88" s="115">
        <v>204.59</v>
      </c>
      <c r="O88" s="88">
        <v>443.81</v>
      </c>
      <c r="P88" s="88">
        <v>0</v>
      </c>
      <c r="Q88" s="88">
        <v>0</v>
      </c>
      <c r="R88" s="88">
        <v>0</v>
      </c>
      <c r="S88" s="116">
        <v>0</v>
      </c>
      <c r="W88">
        <v>0.3</v>
      </c>
      <c r="X88">
        <v>50</v>
      </c>
      <c r="Y88">
        <v>0</v>
      </c>
      <c r="Z88">
        <v>51.25</v>
      </c>
      <c r="AA88">
        <v>0</v>
      </c>
      <c r="AB88">
        <v>6.71</v>
      </c>
      <c r="AC88">
        <v>2.84</v>
      </c>
      <c r="AD88">
        <v>0</v>
      </c>
      <c r="AE88">
        <v>0.39</v>
      </c>
      <c r="AF88">
        <v>0</v>
      </c>
      <c r="AG88">
        <v>0.41</v>
      </c>
      <c r="AH88">
        <v>17.18</v>
      </c>
      <c r="AI88">
        <v>0.19</v>
      </c>
      <c r="AJ88">
        <v>0.34</v>
      </c>
      <c r="AK88">
        <v>0.26</v>
      </c>
      <c r="AL88">
        <v>0.53</v>
      </c>
      <c r="AM88">
        <v>0.56000000000000005</v>
      </c>
      <c r="AN88">
        <v>0</v>
      </c>
      <c r="AO88">
        <v>0.33</v>
      </c>
      <c r="AP88">
        <v>50</v>
      </c>
      <c r="AQ88">
        <v>75</v>
      </c>
      <c r="AR88">
        <v>11.63</v>
      </c>
      <c r="AS88">
        <v>50</v>
      </c>
      <c r="AT88">
        <v>100</v>
      </c>
      <c r="AU88">
        <v>100</v>
      </c>
      <c r="AV88">
        <v>53.34</v>
      </c>
      <c r="AW88">
        <v>60</v>
      </c>
      <c r="AX88">
        <v>0</v>
      </c>
      <c r="AY88">
        <v>30</v>
      </c>
      <c r="AZ88">
        <v>0</v>
      </c>
      <c r="BA88">
        <v>0</v>
      </c>
    </row>
    <row r="89" spans="7:53">
      <c r="G89" t="s">
        <v>131</v>
      </c>
      <c r="H89" s="115">
        <v>2.57</v>
      </c>
      <c r="I89" s="88">
        <v>0.33</v>
      </c>
      <c r="J89" s="88">
        <v>3.25</v>
      </c>
      <c r="K89" s="88">
        <v>0</v>
      </c>
      <c r="L89" s="88">
        <v>6.71</v>
      </c>
      <c r="M89" s="116">
        <v>0</v>
      </c>
      <c r="N89" s="115">
        <v>204.59</v>
      </c>
      <c r="O89" s="88">
        <v>443.81</v>
      </c>
      <c r="P89" s="88">
        <v>0</v>
      </c>
      <c r="Q89" s="88">
        <v>0</v>
      </c>
      <c r="R89" s="88">
        <v>0</v>
      </c>
      <c r="S89" s="116">
        <v>0</v>
      </c>
      <c r="W89">
        <v>0.3</v>
      </c>
      <c r="X89">
        <v>50</v>
      </c>
      <c r="Y89">
        <v>0</v>
      </c>
      <c r="Z89">
        <v>51.25</v>
      </c>
      <c r="AA89">
        <v>0</v>
      </c>
      <c r="AB89">
        <v>6.71</v>
      </c>
      <c r="AC89">
        <v>2.84</v>
      </c>
      <c r="AD89">
        <v>0</v>
      </c>
      <c r="AE89">
        <v>0.39</v>
      </c>
      <c r="AF89">
        <v>0</v>
      </c>
      <c r="AG89">
        <v>0.41</v>
      </c>
      <c r="AH89">
        <v>17.18</v>
      </c>
      <c r="AI89">
        <v>0.19</v>
      </c>
      <c r="AJ89">
        <v>0.34</v>
      </c>
      <c r="AK89">
        <v>0.26</v>
      </c>
      <c r="AL89">
        <v>0.53</v>
      </c>
      <c r="AM89">
        <v>0.56000000000000005</v>
      </c>
      <c r="AN89">
        <v>0</v>
      </c>
      <c r="AO89">
        <v>0.33</v>
      </c>
      <c r="AP89">
        <v>50</v>
      </c>
      <c r="AQ89">
        <v>75</v>
      </c>
      <c r="AR89">
        <v>11.63</v>
      </c>
      <c r="AS89">
        <v>50</v>
      </c>
      <c r="AT89">
        <v>100</v>
      </c>
      <c r="AU89">
        <v>100</v>
      </c>
      <c r="AV89">
        <v>53.34</v>
      </c>
      <c r="AW89">
        <v>60</v>
      </c>
      <c r="AX89">
        <v>0</v>
      </c>
      <c r="AY89">
        <v>30</v>
      </c>
      <c r="AZ89">
        <v>0</v>
      </c>
      <c r="BA89">
        <v>0</v>
      </c>
    </row>
    <row r="90" spans="7:53">
      <c r="G90" t="s">
        <v>132</v>
      </c>
      <c r="H90" s="115">
        <v>2.57</v>
      </c>
      <c r="I90" s="88">
        <v>0.33</v>
      </c>
      <c r="J90" s="88">
        <v>3.25</v>
      </c>
      <c r="K90" s="88">
        <v>0</v>
      </c>
      <c r="L90" s="88">
        <v>6.71</v>
      </c>
      <c r="M90" s="116">
        <v>0</v>
      </c>
      <c r="N90" s="115">
        <v>204.59</v>
      </c>
      <c r="O90" s="88">
        <v>443.81</v>
      </c>
      <c r="P90" s="88">
        <v>0</v>
      </c>
      <c r="Q90" s="88">
        <v>0</v>
      </c>
      <c r="R90" s="88">
        <v>0</v>
      </c>
      <c r="S90" s="116">
        <v>0</v>
      </c>
      <c r="W90">
        <v>0.3</v>
      </c>
      <c r="X90">
        <v>50</v>
      </c>
      <c r="Y90">
        <v>0</v>
      </c>
      <c r="Z90">
        <v>51.25</v>
      </c>
      <c r="AA90">
        <v>0</v>
      </c>
      <c r="AB90">
        <v>6.71</v>
      </c>
      <c r="AC90">
        <v>2.84</v>
      </c>
      <c r="AD90">
        <v>0</v>
      </c>
      <c r="AE90">
        <v>0.39</v>
      </c>
      <c r="AF90">
        <v>0</v>
      </c>
      <c r="AG90">
        <v>0.41</v>
      </c>
      <c r="AH90">
        <v>17.18</v>
      </c>
      <c r="AI90">
        <v>0.19</v>
      </c>
      <c r="AJ90">
        <v>0.34</v>
      </c>
      <c r="AK90">
        <v>0.26</v>
      </c>
      <c r="AL90">
        <v>0.53</v>
      </c>
      <c r="AM90">
        <v>0.56000000000000005</v>
      </c>
      <c r="AN90">
        <v>0</v>
      </c>
      <c r="AO90">
        <v>0.33</v>
      </c>
      <c r="AP90">
        <v>50</v>
      </c>
      <c r="AQ90">
        <v>75</v>
      </c>
      <c r="AR90">
        <v>11.63</v>
      </c>
      <c r="AS90">
        <v>50</v>
      </c>
      <c r="AT90">
        <v>100</v>
      </c>
      <c r="AU90">
        <v>100</v>
      </c>
      <c r="AV90">
        <v>53.34</v>
      </c>
      <c r="AW90">
        <v>60</v>
      </c>
      <c r="AX90">
        <v>0</v>
      </c>
      <c r="AY90">
        <v>30</v>
      </c>
      <c r="AZ90">
        <v>0</v>
      </c>
      <c r="BA90">
        <v>0</v>
      </c>
    </row>
    <row r="91" spans="7:53">
      <c r="G91" t="s">
        <v>133</v>
      </c>
      <c r="H91" s="115">
        <v>2.57</v>
      </c>
      <c r="I91" s="88">
        <v>0.33</v>
      </c>
      <c r="J91" s="88">
        <v>3.1500000000000004</v>
      </c>
      <c r="K91" s="88">
        <v>0</v>
      </c>
      <c r="L91" s="88">
        <v>6.71</v>
      </c>
      <c r="M91" s="116">
        <v>0</v>
      </c>
      <c r="N91" s="115">
        <v>154.59</v>
      </c>
      <c r="O91" s="88">
        <v>443.81</v>
      </c>
      <c r="P91" s="88">
        <v>0</v>
      </c>
      <c r="Q91" s="88">
        <v>0</v>
      </c>
      <c r="R91" s="88">
        <v>0</v>
      </c>
      <c r="S91" s="116">
        <v>0</v>
      </c>
      <c r="W91">
        <v>0.3</v>
      </c>
      <c r="X91">
        <v>50</v>
      </c>
      <c r="Y91">
        <v>0</v>
      </c>
      <c r="Z91">
        <v>51.25</v>
      </c>
      <c r="AA91">
        <v>0</v>
      </c>
      <c r="AB91">
        <v>6.71</v>
      </c>
      <c r="AC91">
        <v>2.74</v>
      </c>
      <c r="AD91">
        <v>0</v>
      </c>
      <c r="AE91">
        <v>0.39</v>
      </c>
      <c r="AF91">
        <v>0</v>
      </c>
      <c r="AG91">
        <v>0.41</v>
      </c>
      <c r="AH91">
        <v>17.18</v>
      </c>
      <c r="AI91">
        <v>0.19</v>
      </c>
      <c r="AJ91">
        <v>0.34</v>
      </c>
      <c r="AK91">
        <v>0.26</v>
      </c>
      <c r="AL91">
        <v>0.53</v>
      </c>
      <c r="AM91">
        <v>0.56000000000000005</v>
      </c>
      <c r="AN91">
        <v>0</v>
      </c>
      <c r="AO91">
        <v>0.33</v>
      </c>
      <c r="AP91">
        <v>50</v>
      </c>
      <c r="AQ91">
        <v>75</v>
      </c>
      <c r="AR91">
        <v>11.63</v>
      </c>
      <c r="AS91">
        <v>0</v>
      </c>
      <c r="AT91">
        <v>100</v>
      </c>
      <c r="AU91">
        <v>100</v>
      </c>
      <c r="AV91">
        <v>53.34</v>
      </c>
      <c r="AW91">
        <v>60</v>
      </c>
      <c r="AX91">
        <v>0</v>
      </c>
      <c r="AY91">
        <v>30</v>
      </c>
      <c r="AZ91">
        <v>0</v>
      </c>
      <c r="BA91">
        <v>0</v>
      </c>
    </row>
    <row r="92" spans="7:53">
      <c r="G92" t="s">
        <v>134</v>
      </c>
      <c r="H92" s="115">
        <v>2.57</v>
      </c>
      <c r="I92" s="88">
        <v>0.33</v>
      </c>
      <c r="J92" s="88">
        <v>3.1500000000000004</v>
      </c>
      <c r="K92" s="88">
        <v>0</v>
      </c>
      <c r="L92" s="88">
        <v>6.71</v>
      </c>
      <c r="M92" s="116">
        <v>0</v>
      </c>
      <c r="N92" s="115">
        <v>154.59</v>
      </c>
      <c r="O92" s="88">
        <v>443.81</v>
      </c>
      <c r="P92" s="88">
        <v>0</v>
      </c>
      <c r="Q92" s="88">
        <v>0</v>
      </c>
      <c r="R92" s="88">
        <v>0</v>
      </c>
      <c r="S92" s="116">
        <v>0</v>
      </c>
      <c r="W92">
        <v>0.3</v>
      </c>
      <c r="X92">
        <v>50</v>
      </c>
      <c r="Y92">
        <v>0</v>
      </c>
      <c r="Z92">
        <v>51.25</v>
      </c>
      <c r="AA92">
        <v>0</v>
      </c>
      <c r="AB92">
        <v>6.71</v>
      </c>
      <c r="AC92">
        <v>2.74</v>
      </c>
      <c r="AD92">
        <v>0</v>
      </c>
      <c r="AE92">
        <v>0.39</v>
      </c>
      <c r="AF92">
        <v>0</v>
      </c>
      <c r="AG92">
        <v>0.41</v>
      </c>
      <c r="AH92">
        <v>17.18</v>
      </c>
      <c r="AI92">
        <v>0.19</v>
      </c>
      <c r="AJ92">
        <v>0.34</v>
      </c>
      <c r="AK92">
        <v>0.26</v>
      </c>
      <c r="AL92">
        <v>0.53</v>
      </c>
      <c r="AM92">
        <v>0.56000000000000005</v>
      </c>
      <c r="AN92">
        <v>0</v>
      </c>
      <c r="AO92">
        <v>0.33</v>
      </c>
      <c r="AP92">
        <v>50</v>
      </c>
      <c r="AQ92">
        <v>75</v>
      </c>
      <c r="AR92">
        <v>11.63</v>
      </c>
      <c r="AS92">
        <v>0</v>
      </c>
      <c r="AT92">
        <v>100</v>
      </c>
      <c r="AU92">
        <v>100</v>
      </c>
      <c r="AV92">
        <v>53.34</v>
      </c>
      <c r="AW92">
        <v>60</v>
      </c>
      <c r="AX92">
        <v>0</v>
      </c>
      <c r="AY92">
        <v>30</v>
      </c>
      <c r="AZ92">
        <v>0</v>
      </c>
      <c r="BA92">
        <v>0</v>
      </c>
    </row>
    <row r="93" spans="7:53">
      <c r="G93" t="s">
        <v>135</v>
      </c>
      <c r="H93" s="115">
        <v>2.57</v>
      </c>
      <c r="I93" s="88">
        <v>0.33</v>
      </c>
      <c r="J93" s="88">
        <v>3.1500000000000004</v>
      </c>
      <c r="K93" s="88">
        <v>0</v>
      </c>
      <c r="L93" s="88">
        <v>6.71</v>
      </c>
      <c r="M93" s="116">
        <v>0</v>
      </c>
      <c r="N93" s="115">
        <v>154.59</v>
      </c>
      <c r="O93" s="88">
        <v>443.81</v>
      </c>
      <c r="P93" s="88">
        <v>0</v>
      </c>
      <c r="Q93" s="88">
        <v>0</v>
      </c>
      <c r="R93" s="88">
        <v>0</v>
      </c>
      <c r="S93" s="116">
        <v>0</v>
      </c>
      <c r="W93">
        <v>0.3</v>
      </c>
      <c r="X93">
        <v>50</v>
      </c>
      <c r="Y93">
        <v>0</v>
      </c>
      <c r="Z93">
        <v>51.25</v>
      </c>
      <c r="AA93">
        <v>0</v>
      </c>
      <c r="AB93">
        <v>6.71</v>
      </c>
      <c r="AC93">
        <v>2.74</v>
      </c>
      <c r="AD93">
        <v>0</v>
      </c>
      <c r="AE93">
        <v>0.39</v>
      </c>
      <c r="AF93">
        <v>0</v>
      </c>
      <c r="AG93">
        <v>0.41</v>
      </c>
      <c r="AH93">
        <v>17.18</v>
      </c>
      <c r="AI93">
        <v>0.19</v>
      </c>
      <c r="AJ93">
        <v>0.34</v>
      </c>
      <c r="AK93">
        <v>0.26</v>
      </c>
      <c r="AL93">
        <v>0.53</v>
      </c>
      <c r="AM93">
        <v>0.56000000000000005</v>
      </c>
      <c r="AN93">
        <v>0</v>
      </c>
      <c r="AO93">
        <v>0.33</v>
      </c>
      <c r="AP93">
        <v>50</v>
      </c>
      <c r="AQ93">
        <v>75</v>
      </c>
      <c r="AR93">
        <v>11.63</v>
      </c>
      <c r="AS93">
        <v>0</v>
      </c>
      <c r="AT93">
        <v>100</v>
      </c>
      <c r="AU93">
        <v>100</v>
      </c>
      <c r="AV93">
        <v>53.34</v>
      </c>
      <c r="AW93">
        <v>60</v>
      </c>
      <c r="AX93">
        <v>0</v>
      </c>
      <c r="AY93">
        <v>30</v>
      </c>
      <c r="AZ93">
        <v>0</v>
      </c>
      <c r="BA93">
        <v>0</v>
      </c>
    </row>
    <row r="94" spans="7:53">
      <c r="G94" t="s">
        <v>136</v>
      </c>
      <c r="H94" s="115">
        <v>2.57</v>
      </c>
      <c r="I94" s="88">
        <v>0.33</v>
      </c>
      <c r="J94" s="88">
        <v>3.1500000000000004</v>
      </c>
      <c r="K94" s="88">
        <v>0</v>
      </c>
      <c r="L94" s="88">
        <v>6.71</v>
      </c>
      <c r="M94" s="116">
        <v>0</v>
      </c>
      <c r="N94" s="115">
        <v>154.59</v>
      </c>
      <c r="O94" s="88">
        <v>443.81</v>
      </c>
      <c r="P94" s="88">
        <v>0</v>
      </c>
      <c r="Q94" s="88">
        <v>0</v>
      </c>
      <c r="R94" s="88">
        <v>0</v>
      </c>
      <c r="S94" s="116">
        <v>0</v>
      </c>
      <c r="W94">
        <v>0.3</v>
      </c>
      <c r="X94">
        <v>50</v>
      </c>
      <c r="Y94">
        <v>0</v>
      </c>
      <c r="Z94">
        <v>51.25</v>
      </c>
      <c r="AA94">
        <v>0</v>
      </c>
      <c r="AB94">
        <v>6.71</v>
      </c>
      <c r="AC94">
        <v>2.74</v>
      </c>
      <c r="AD94">
        <v>0</v>
      </c>
      <c r="AE94">
        <v>0.39</v>
      </c>
      <c r="AF94">
        <v>0</v>
      </c>
      <c r="AG94">
        <v>0.41</v>
      </c>
      <c r="AH94">
        <v>17.18</v>
      </c>
      <c r="AI94">
        <v>0.19</v>
      </c>
      <c r="AJ94">
        <v>0.34</v>
      </c>
      <c r="AK94">
        <v>0.26</v>
      </c>
      <c r="AL94">
        <v>0.53</v>
      </c>
      <c r="AM94">
        <v>0.56000000000000005</v>
      </c>
      <c r="AN94">
        <v>0</v>
      </c>
      <c r="AO94">
        <v>0.33</v>
      </c>
      <c r="AP94">
        <v>50</v>
      </c>
      <c r="AQ94">
        <v>75</v>
      </c>
      <c r="AR94">
        <v>11.63</v>
      </c>
      <c r="AS94">
        <v>0</v>
      </c>
      <c r="AT94">
        <v>100</v>
      </c>
      <c r="AU94">
        <v>100</v>
      </c>
      <c r="AV94">
        <v>53.34</v>
      </c>
      <c r="AW94">
        <v>60</v>
      </c>
      <c r="AX94">
        <v>0</v>
      </c>
      <c r="AY94">
        <v>30</v>
      </c>
      <c r="AZ94">
        <v>0</v>
      </c>
      <c r="BA94">
        <v>0</v>
      </c>
    </row>
    <row r="95" spans="7:53">
      <c r="G95" t="s">
        <v>137</v>
      </c>
      <c r="H95" s="115">
        <v>2.57</v>
      </c>
      <c r="I95" s="88">
        <v>0.33</v>
      </c>
      <c r="J95" s="88">
        <v>3.1500000000000004</v>
      </c>
      <c r="K95" s="88">
        <v>0</v>
      </c>
      <c r="L95" s="88">
        <v>6.71</v>
      </c>
      <c r="M95" s="116">
        <v>0</v>
      </c>
      <c r="N95" s="115">
        <v>154.59</v>
      </c>
      <c r="O95" s="88">
        <v>443.81</v>
      </c>
      <c r="P95" s="88">
        <v>0</v>
      </c>
      <c r="Q95" s="88">
        <v>0</v>
      </c>
      <c r="R95" s="88">
        <v>0</v>
      </c>
      <c r="S95" s="116">
        <v>0</v>
      </c>
      <c r="W95">
        <v>0.3</v>
      </c>
      <c r="X95">
        <v>50</v>
      </c>
      <c r="Y95">
        <v>0</v>
      </c>
      <c r="Z95">
        <v>51.25</v>
      </c>
      <c r="AA95">
        <v>0</v>
      </c>
      <c r="AB95">
        <v>6.71</v>
      </c>
      <c r="AC95">
        <v>2.74</v>
      </c>
      <c r="AD95">
        <v>0</v>
      </c>
      <c r="AE95">
        <v>0.39</v>
      </c>
      <c r="AF95">
        <v>0</v>
      </c>
      <c r="AG95">
        <v>0.41</v>
      </c>
      <c r="AH95">
        <v>17.18</v>
      </c>
      <c r="AI95">
        <v>0.19</v>
      </c>
      <c r="AJ95">
        <v>0.34</v>
      </c>
      <c r="AK95">
        <v>0.26</v>
      </c>
      <c r="AL95">
        <v>0.53</v>
      </c>
      <c r="AM95">
        <v>0.56000000000000005</v>
      </c>
      <c r="AN95">
        <v>0</v>
      </c>
      <c r="AO95">
        <v>0.33</v>
      </c>
      <c r="AP95">
        <v>50</v>
      </c>
      <c r="AQ95">
        <v>75</v>
      </c>
      <c r="AR95">
        <v>11.63</v>
      </c>
      <c r="AS95">
        <v>0</v>
      </c>
      <c r="AT95">
        <v>100</v>
      </c>
      <c r="AU95">
        <v>100</v>
      </c>
      <c r="AV95">
        <v>53.34</v>
      </c>
      <c r="AW95">
        <v>60</v>
      </c>
      <c r="AX95">
        <v>0</v>
      </c>
      <c r="AY95">
        <v>30</v>
      </c>
      <c r="AZ95">
        <v>0</v>
      </c>
      <c r="BA95">
        <v>0</v>
      </c>
    </row>
    <row r="96" spans="7:53">
      <c r="G96" t="s">
        <v>138</v>
      </c>
      <c r="H96" s="115">
        <v>2.57</v>
      </c>
      <c r="I96" s="88">
        <v>0.33</v>
      </c>
      <c r="J96" s="88">
        <v>3.1500000000000004</v>
      </c>
      <c r="K96" s="88">
        <v>0</v>
      </c>
      <c r="L96" s="88">
        <v>6.71</v>
      </c>
      <c r="M96" s="116">
        <v>0</v>
      </c>
      <c r="N96" s="115">
        <v>154.59</v>
      </c>
      <c r="O96" s="88">
        <v>443.81</v>
      </c>
      <c r="P96" s="88">
        <v>0</v>
      </c>
      <c r="Q96" s="88">
        <v>0</v>
      </c>
      <c r="R96" s="88">
        <v>0</v>
      </c>
      <c r="S96" s="116">
        <v>0</v>
      </c>
      <c r="W96">
        <v>0.3</v>
      </c>
      <c r="X96">
        <v>50</v>
      </c>
      <c r="Y96">
        <v>0</v>
      </c>
      <c r="Z96">
        <v>51.25</v>
      </c>
      <c r="AA96">
        <v>0</v>
      </c>
      <c r="AB96">
        <v>6.71</v>
      </c>
      <c r="AC96">
        <v>2.74</v>
      </c>
      <c r="AD96">
        <v>0</v>
      </c>
      <c r="AE96">
        <v>0.39</v>
      </c>
      <c r="AF96">
        <v>0</v>
      </c>
      <c r="AG96">
        <v>0.41</v>
      </c>
      <c r="AH96">
        <v>17.18</v>
      </c>
      <c r="AI96">
        <v>0.19</v>
      </c>
      <c r="AJ96">
        <v>0.34</v>
      </c>
      <c r="AK96">
        <v>0.26</v>
      </c>
      <c r="AL96">
        <v>0.53</v>
      </c>
      <c r="AM96">
        <v>0.56000000000000005</v>
      </c>
      <c r="AN96">
        <v>0</v>
      </c>
      <c r="AO96">
        <v>0.33</v>
      </c>
      <c r="AP96">
        <v>50</v>
      </c>
      <c r="AQ96">
        <v>75</v>
      </c>
      <c r="AR96">
        <v>11.63</v>
      </c>
      <c r="AS96">
        <v>0</v>
      </c>
      <c r="AT96">
        <v>100</v>
      </c>
      <c r="AU96">
        <v>100</v>
      </c>
      <c r="AV96">
        <v>53.34</v>
      </c>
      <c r="AW96">
        <v>60</v>
      </c>
      <c r="AX96">
        <v>0</v>
      </c>
      <c r="AY96">
        <v>30</v>
      </c>
      <c r="AZ96">
        <v>0</v>
      </c>
      <c r="BA96">
        <v>0</v>
      </c>
    </row>
    <row r="97" spans="1:133">
      <c r="G97" t="s">
        <v>139</v>
      </c>
      <c r="H97" s="115">
        <v>2.57</v>
      </c>
      <c r="I97" s="88">
        <v>0.33</v>
      </c>
      <c r="J97" s="88">
        <v>3.1500000000000004</v>
      </c>
      <c r="K97" s="88">
        <v>0</v>
      </c>
      <c r="L97" s="88">
        <v>6.71</v>
      </c>
      <c r="M97" s="116">
        <v>0</v>
      </c>
      <c r="N97" s="115">
        <v>154.59</v>
      </c>
      <c r="O97" s="88">
        <v>443.81</v>
      </c>
      <c r="P97" s="88">
        <v>0</v>
      </c>
      <c r="Q97" s="88">
        <v>0</v>
      </c>
      <c r="R97" s="88">
        <v>0</v>
      </c>
      <c r="S97" s="116">
        <v>0</v>
      </c>
      <c r="W97">
        <v>0.3</v>
      </c>
      <c r="X97">
        <v>50</v>
      </c>
      <c r="Y97">
        <v>0</v>
      </c>
      <c r="Z97">
        <v>51.25</v>
      </c>
      <c r="AA97">
        <v>0</v>
      </c>
      <c r="AB97">
        <v>6.71</v>
      </c>
      <c r="AC97">
        <v>2.74</v>
      </c>
      <c r="AD97">
        <v>0</v>
      </c>
      <c r="AE97">
        <v>0.39</v>
      </c>
      <c r="AF97">
        <v>0</v>
      </c>
      <c r="AG97">
        <v>0.41</v>
      </c>
      <c r="AH97">
        <v>17.18</v>
      </c>
      <c r="AI97">
        <v>0.19</v>
      </c>
      <c r="AJ97">
        <v>0.34</v>
      </c>
      <c r="AK97">
        <v>0.26</v>
      </c>
      <c r="AL97">
        <v>0.53</v>
      </c>
      <c r="AM97">
        <v>0.56000000000000005</v>
      </c>
      <c r="AN97">
        <v>0</v>
      </c>
      <c r="AO97">
        <v>0.33</v>
      </c>
      <c r="AP97">
        <v>50</v>
      </c>
      <c r="AQ97">
        <v>75</v>
      </c>
      <c r="AR97">
        <v>11.63</v>
      </c>
      <c r="AS97">
        <v>0</v>
      </c>
      <c r="AT97">
        <v>100</v>
      </c>
      <c r="AU97">
        <v>100</v>
      </c>
      <c r="AV97">
        <v>53.34</v>
      </c>
      <c r="AW97">
        <v>60</v>
      </c>
      <c r="AX97">
        <v>0</v>
      </c>
      <c r="AY97">
        <v>30</v>
      </c>
      <c r="AZ97">
        <v>0</v>
      </c>
      <c r="BA97">
        <v>0</v>
      </c>
    </row>
    <row r="98" spans="1:133">
      <c r="G98" t="s">
        <v>140</v>
      </c>
      <c r="H98" s="115">
        <v>2.57</v>
      </c>
      <c r="I98" s="88">
        <v>0.33</v>
      </c>
      <c r="J98" s="88">
        <v>3.1500000000000004</v>
      </c>
      <c r="K98" s="88">
        <v>0</v>
      </c>
      <c r="L98" s="88">
        <v>6.71</v>
      </c>
      <c r="M98" s="116">
        <v>0</v>
      </c>
      <c r="N98" s="115">
        <v>154.59</v>
      </c>
      <c r="O98" s="88">
        <v>443.81</v>
      </c>
      <c r="P98" s="88">
        <v>0</v>
      </c>
      <c r="Q98" s="88">
        <v>0</v>
      </c>
      <c r="R98" s="88">
        <v>0</v>
      </c>
      <c r="S98" s="116">
        <v>0</v>
      </c>
      <c r="W98">
        <v>0.3</v>
      </c>
      <c r="X98">
        <v>50</v>
      </c>
      <c r="Y98">
        <v>0</v>
      </c>
      <c r="Z98">
        <v>51.25</v>
      </c>
      <c r="AA98">
        <v>0</v>
      </c>
      <c r="AB98">
        <v>6.71</v>
      </c>
      <c r="AC98">
        <v>2.74</v>
      </c>
      <c r="AD98">
        <v>0</v>
      </c>
      <c r="AE98">
        <v>0.39</v>
      </c>
      <c r="AF98">
        <v>0</v>
      </c>
      <c r="AG98">
        <v>0.41</v>
      </c>
      <c r="AH98">
        <v>17.18</v>
      </c>
      <c r="AI98">
        <v>0.19</v>
      </c>
      <c r="AJ98">
        <v>0.34</v>
      </c>
      <c r="AK98">
        <v>0.26</v>
      </c>
      <c r="AL98">
        <v>0.53</v>
      </c>
      <c r="AM98">
        <v>0.56000000000000005</v>
      </c>
      <c r="AN98">
        <v>0</v>
      </c>
      <c r="AO98">
        <v>0.33</v>
      </c>
      <c r="AP98">
        <v>50</v>
      </c>
      <c r="AQ98">
        <v>75</v>
      </c>
      <c r="AR98">
        <v>11.63</v>
      </c>
      <c r="AS98">
        <v>0</v>
      </c>
      <c r="AT98">
        <v>100</v>
      </c>
      <c r="AU98">
        <v>100</v>
      </c>
      <c r="AV98">
        <v>53.34</v>
      </c>
      <c r="AW98">
        <v>60</v>
      </c>
      <c r="AX98">
        <v>0</v>
      </c>
      <c r="AY98">
        <v>30</v>
      </c>
      <c r="AZ98">
        <v>0</v>
      </c>
      <c r="BA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1.7880324999999986</v>
      </c>
      <c r="I99" s="111">
        <f t="shared" ref="I99:BU99" si="1">SUM(I3:I98)/4000</f>
        <v>0.89031750000000021</v>
      </c>
      <c r="J99" s="111">
        <f t="shared" si="1"/>
        <v>7.7849999999999961E-2</v>
      </c>
      <c r="K99" s="111">
        <f t="shared" si="1"/>
        <v>0</v>
      </c>
      <c r="L99" s="111">
        <f t="shared" si="1"/>
        <v>0.20155500000000015</v>
      </c>
      <c r="M99" s="111">
        <f t="shared" si="1"/>
        <v>0</v>
      </c>
      <c r="N99" s="110">
        <f t="shared" si="1"/>
        <v>4.6993600000000022</v>
      </c>
      <c r="O99" s="111">
        <f t="shared" si="1"/>
        <v>8.7007399999999961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6.8099999999999966E-3</v>
      </c>
      <c r="X99">
        <f t="shared" si="1"/>
        <v>1.2</v>
      </c>
      <c r="Y99">
        <f t="shared" si="1"/>
        <v>2.4493199999999997</v>
      </c>
      <c r="Z99">
        <f t="shared" si="1"/>
        <v>1.23</v>
      </c>
      <c r="AA99">
        <f t="shared" si="1"/>
        <v>2.4500000000000001E-2</v>
      </c>
      <c r="AB99">
        <f t="shared" si="1"/>
        <v>0.16103999999999999</v>
      </c>
      <c r="AC99">
        <f t="shared" si="1"/>
        <v>6.8160000000000096E-2</v>
      </c>
      <c r="AD99">
        <f t="shared" si="1"/>
        <v>0.41557000000000005</v>
      </c>
      <c r="AE99">
        <f t="shared" si="1"/>
        <v>8.6000000000000139E-3</v>
      </c>
      <c r="AF99">
        <f t="shared" si="1"/>
        <v>0.87480000000000069</v>
      </c>
      <c r="AG99">
        <f t="shared" si="1"/>
        <v>9.6899999999999799E-3</v>
      </c>
      <c r="AH99">
        <f t="shared" si="1"/>
        <v>0.41232000000000024</v>
      </c>
      <c r="AI99">
        <f t="shared" si="1"/>
        <v>4.2799999999999991E-3</v>
      </c>
      <c r="AJ99">
        <f t="shared" si="1"/>
        <v>9.480000000000011E-3</v>
      </c>
      <c r="AK99">
        <f t="shared" si="1"/>
        <v>5.9600000000000078E-3</v>
      </c>
      <c r="AL99">
        <f t="shared" si="1"/>
        <v>1.219999999999999E-2</v>
      </c>
      <c r="AM99">
        <f t="shared" si="1"/>
        <v>1.2960000000000018E-2</v>
      </c>
      <c r="AN99">
        <f t="shared" si="1"/>
        <v>0.64141999999999999</v>
      </c>
      <c r="AO99">
        <f t="shared" si="1"/>
        <v>9.179999999999992E-3</v>
      </c>
      <c r="AP99">
        <f t="shared" si="1"/>
        <v>0.3</v>
      </c>
      <c r="AQ99">
        <f t="shared" si="1"/>
        <v>0.75</v>
      </c>
      <c r="AR99">
        <f t="shared" si="1"/>
        <v>0.27912000000000015</v>
      </c>
      <c r="AS99">
        <f t="shared" si="1"/>
        <v>0.4</v>
      </c>
      <c r="AT99">
        <f t="shared" si="1"/>
        <v>0.6</v>
      </c>
      <c r="AU99">
        <f t="shared" si="1"/>
        <v>2.4</v>
      </c>
      <c r="AV99">
        <f t="shared" si="1"/>
        <v>0.32004000000000005</v>
      </c>
      <c r="AW99">
        <f t="shared" si="1"/>
        <v>1.44</v>
      </c>
      <c r="AX99">
        <f t="shared" si="1"/>
        <v>0.46556749999999991</v>
      </c>
      <c r="AY99">
        <f t="shared" si="1"/>
        <v>0.72</v>
      </c>
      <c r="AZ99">
        <f t="shared" si="1"/>
        <v>1.0863225000000001</v>
      </c>
      <c r="BA99">
        <f t="shared" si="1"/>
        <v>4.0515000000000002E-2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4" t="s">
        <v>229</v>
      </c>
      <c r="B1" s="224"/>
      <c r="C1" s="224"/>
      <c r="D1" s="224"/>
      <c r="E1" s="183"/>
      <c r="F1" s="183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44964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24" t="s">
        <v>229</v>
      </c>
      <c r="B1" s="224"/>
      <c r="C1" s="224"/>
      <c r="D1" s="224"/>
      <c r="E1" s="183"/>
      <c r="F1" s="183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44964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9.58</v>
      </c>
      <c r="J3" s="95">
        <v>0</v>
      </c>
      <c r="K3" s="95">
        <v>0</v>
      </c>
      <c r="L3" s="95">
        <v>0</v>
      </c>
      <c r="M3" s="114">
        <v>0</v>
      </c>
      <c r="N3" s="113">
        <v>-15</v>
      </c>
      <c r="O3" s="95">
        <v>0</v>
      </c>
      <c r="P3" s="95">
        <v>-30</v>
      </c>
      <c r="Q3" s="95">
        <v>0</v>
      </c>
      <c r="R3" s="95">
        <v>0</v>
      </c>
      <c r="S3" s="114">
        <v>0</v>
      </c>
      <c r="U3" s="115"/>
      <c r="V3" s="116"/>
      <c r="W3">
        <v>-15</v>
      </c>
      <c r="X3">
        <v>9.58</v>
      </c>
      <c r="Y3">
        <v>0</v>
      </c>
      <c r="Z3">
        <v>0</v>
      </c>
      <c r="AA3">
        <v>-30</v>
      </c>
    </row>
    <row r="4" spans="1:27">
      <c r="B4" t="s">
        <v>263</v>
      </c>
      <c r="G4" t="s">
        <v>46</v>
      </c>
      <c r="H4" s="115">
        <v>0</v>
      </c>
      <c r="I4" s="88">
        <v>14.37</v>
      </c>
      <c r="J4" s="88">
        <v>0</v>
      </c>
      <c r="K4" s="88">
        <v>0</v>
      </c>
      <c r="L4" s="88">
        <v>0</v>
      </c>
      <c r="M4" s="116">
        <v>0</v>
      </c>
      <c r="N4" s="115">
        <v>-48</v>
      </c>
      <c r="O4" s="88">
        <v>0</v>
      </c>
      <c r="P4" s="88">
        <v>-30</v>
      </c>
      <c r="Q4" s="88">
        <v>0</v>
      </c>
      <c r="R4" s="88">
        <v>0</v>
      </c>
      <c r="S4" s="116">
        <v>0</v>
      </c>
      <c r="U4" s="115"/>
      <c r="V4" s="116"/>
      <c r="W4">
        <v>-48</v>
      </c>
      <c r="X4">
        <v>14.37</v>
      </c>
      <c r="Y4">
        <v>0</v>
      </c>
      <c r="Z4">
        <v>0</v>
      </c>
      <c r="AA4">
        <v>-30</v>
      </c>
    </row>
    <row r="5" spans="1:27">
      <c r="G5" t="s">
        <v>47</v>
      </c>
      <c r="H5" s="115">
        <v>0</v>
      </c>
      <c r="I5" s="88">
        <v>14.37</v>
      </c>
      <c r="J5" s="88">
        <v>0</v>
      </c>
      <c r="K5" s="88">
        <v>0</v>
      </c>
      <c r="L5" s="88">
        <v>0</v>
      </c>
      <c r="M5" s="116">
        <v>0</v>
      </c>
      <c r="N5" s="115">
        <v>-88</v>
      </c>
      <c r="O5" s="88">
        <v>0</v>
      </c>
      <c r="P5" s="88">
        <v>-15</v>
      </c>
      <c r="Q5" s="88">
        <v>-15</v>
      </c>
      <c r="R5" s="88">
        <v>0</v>
      </c>
      <c r="S5" s="116">
        <v>0</v>
      </c>
      <c r="U5" s="115"/>
      <c r="V5" s="116"/>
      <c r="W5">
        <v>-88</v>
      </c>
      <c r="X5">
        <v>14.37</v>
      </c>
      <c r="Y5">
        <v>0</v>
      </c>
      <c r="Z5">
        <v>-15</v>
      </c>
      <c r="AA5">
        <v>-15</v>
      </c>
    </row>
    <row r="6" spans="1:27">
      <c r="G6" t="s">
        <v>48</v>
      </c>
      <c r="H6" s="115">
        <v>0</v>
      </c>
      <c r="I6" s="88">
        <v>14.37</v>
      </c>
      <c r="J6" s="88">
        <v>0</v>
      </c>
      <c r="K6" s="88">
        <v>0</v>
      </c>
      <c r="L6" s="88">
        <v>0</v>
      </c>
      <c r="M6" s="116">
        <v>0</v>
      </c>
      <c r="N6" s="115">
        <v>-83</v>
      </c>
      <c r="O6" s="88">
        <v>0</v>
      </c>
      <c r="P6" s="88">
        <v>-15</v>
      </c>
      <c r="Q6" s="88">
        <v>-15</v>
      </c>
      <c r="R6" s="88">
        <v>0</v>
      </c>
      <c r="S6" s="116">
        <v>0</v>
      </c>
      <c r="U6" s="115"/>
      <c r="V6" s="116"/>
      <c r="W6">
        <v>-83</v>
      </c>
      <c r="X6">
        <v>14.37</v>
      </c>
      <c r="Y6">
        <v>0</v>
      </c>
      <c r="Z6">
        <v>-15</v>
      </c>
      <c r="AA6">
        <v>-15</v>
      </c>
    </row>
    <row r="7" spans="1:27">
      <c r="G7" t="s">
        <v>49</v>
      </c>
      <c r="H7" s="115">
        <v>0</v>
      </c>
      <c r="I7" s="88">
        <v>14.37</v>
      </c>
      <c r="J7" s="88">
        <v>0</v>
      </c>
      <c r="K7" s="88">
        <v>0</v>
      </c>
      <c r="L7" s="88">
        <v>0</v>
      </c>
      <c r="M7" s="116">
        <v>0</v>
      </c>
      <c r="N7" s="115">
        <v>-53</v>
      </c>
      <c r="O7" s="88">
        <v>0</v>
      </c>
      <c r="P7" s="88">
        <v>-15</v>
      </c>
      <c r="Q7" s="88">
        <v>-15</v>
      </c>
      <c r="R7" s="88">
        <v>-1.5</v>
      </c>
      <c r="S7" s="116">
        <v>0</v>
      </c>
      <c r="U7" s="115"/>
      <c r="V7" s="116"/>
      <c r="W7">
        <v>-53</v>
      </c>
      <c r="X7">
        <v>14.37</v>
      </c>
      <c r="Y7">
        <v>-1.5</v>
      </c>
      <c r="Z7">
        <v>-15</v>
      </c>
      <c r="AA7">
        <v>-15</v>
      </c>
    </row>
    <row r="8" spans="1:27">
      <c r="G8" t="s">
        <v>50</v>
      </c>
      <c r="H8" s="115">
        <v>0</v>
      </c>
      <c r="I8" s="88">
        <v>9.58</v>
      </c>
      <c r="J8" s="88">
        <v>0</v>
      </c>
      <c r="K8" s="88">
        <v>0</v>
      </c>
      <c r="L8" s="88">
        <v>0</v>
      </c>
      <c r="M8" s="116">
        <v>0</v>
      </c>
      <c r="N8" s="115">
        <v>-52</v>
      </c>
      <c r="O8" s="88">
        <v>0</v>
      </c>
      <c r="P8" s="88">
        <v>-15</v>
      </c>
      <c r="Q8" s="88">
        <v>-15</v>
      </c>
      <c r="R8" s="88">
        <v>0</v>
      </c>
      <c r="S8" s="116">
        <v>0</v>
      </c>
      <c r="U8" s="115"/>
      <c r="V8" s="116"/>
      <c r="W8">
        <v>-52</v>
      </c>
      <c r="X8">
        <v>9.58</v>
      </c>
      <c r="Y8">
        <v>0</v>
      </c>
      <c r="Z8">
        <v>-15</v>
      </c>
      <c r="AA8">
        <v>-15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-31</v>
      </c>
      <c r="O9" s="88">
        <v>0</v>
      </c>
      <c r="P9" s="88">
        <v>0</v>
      </c>
      <c r="Q9" s="88">
        <v>-15</v>
      </c>
      <c r="R9" s="88">
        <v>-1.6</v>
      </c>
      <c r="S9" s="116">
        <v>0</v>
      </c>
      <c r="U9" s="115"/>
      <c r="V9" s="116"/>
      <c r="W9">
        <v>-31</v>
      </c>
      <c r="X9">
        <v>0</v>
      </c>
      <c r="Y9">
        <v>-1.6</v>
      </c>
      <c r="Z9">
        <v>-15</v>
      </c>
      <c r="AA9">
        <v>0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-27</v>
      </c>
      <c r="O10" s="88">
        <v>0</v>
      </c>
      <c r="P10" s="88">
        <v>0</v>
      </c>
      <c r="Q10" s="88">
        <v>-20</v>
      </c>
      <c r="R10" s="88">
        <v>-1.6</v>
      </c>
      <c r="S10" s="116">
        <v>0</v>
      </c>
      <c r="U10" s="115"/>
      <c r="V10" s="116"/>
      <c r="W10">
        <v>-27</v>
      </c>
      <c r="X10">
        <v>0</v>
      </c>
      <c r="Y10">
        <v>-1.6</v>
      </c>
      <c r="Z10">
        <v>-20</v>
      </c>
      <c r="AA10">
        <v>0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-20</v>
      </c>
      <c r="Q11" s="88">
        <v>-20</v>
      </c>
      <c r="R11" s="88">
        <v>-1.6</v>
      </c>
      <c r="S11" s="116">
        <v>0</v>
      </c>
      <c r="U11" s="115"/>
      <c r="V11" s="116"/>
      <c r="W11">
        <v>0</v>
      </c>
      <c r="X11">
        <v>0</v>
      </c>
      <c r="Y11">
        <v>-1.6</v>
      </c>
      <c r="Z11">
        <v>-20</v>
      </c>
      <c r="AA11">
        <v>-20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-35</v>
      </c>
      <c r="O12" s="88">
        <v>0</v>
      </c>
      <c r="P12" s="88">
        <v>-20</v>
      </c>
      <c r="Q12" s="88">
        <v>-20</v>
      </c>
      <c r="R12" s="88">
        <v>-1.6</v>
      </c>
      <c r="S12" s="116">
        <v>0</v>
      </c>
      <c r="U12" s="115"/>
      <c r="V12" s="116"/>
      <c r="W12">
        <v>-35</v>
      </c>
      <c r="X12">
        <v>0</v>
      </c>
      <c r="Y12">
        <v>-1.6</v>
      </c>
      <c r="Z12">
        <v>-20</v>
      </c>
      <c r="AA12">
        <v>-20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-48</v>
      </c>
      <c r="O13" s="88">
        <v>0</v>
      </c>
      <c r="P13" s="88">
        <v>-54</v>
      </c>
      <c r="Q13" s="88">
        <v>-20</v>
      </c>
      <c r="R13" s="88">
        <v>-1.6</v>
      </c>
      <c r="S13" s="116">
        <v>0</v>
      </c>
      <c r="U13" s="115"/>
      <c r="V13" s="116"/>
      <c r="W13">
        <v>-48</v>
      </c>
      <c r="X13">
        <v>0</v>
      </c>
      <c r="Y13">
        <v>-1.6</v>
      </c>
      <c r="Z13">
        <v>-20</v>
      </c>
      <c r="AA13">
        <v>-54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-47</v>
      </c>
      <c r="O14" s="88">
        <v>0</v>
      </c>
      <c r="P14" s="88">
        <v>-40</v>
      </c>
      <c r="Q14" s="88">
        <v>-20</v>
      </c>
      <c r="R14" s="88">
        <v>-1.6</v>
      </c>
      <c r="S14" s="116">
        <v>0</v>
      </c>
      <c r="U14" s="115"/>
      <c r="V14" s="116"/>
      <c r="W14">
        <v>-47</v>
      </c>
      <c r="X14">
        <v>0</v>
      </c>
      <c r="Y14">
        <v>-1.6</v>
      </c>
      <c r="Z14">
        <v>-20</v>
      </c>
      <c r="AA14">
        <v>-40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-48</v>
      </c>
      <c r="O15" s="88">
        <v>0</v>
      </c>
      <c r="P15" s="88">
        <v>-49</v>
      </c>
      <c r="Q15" s="88">
        <v>-20</v>
      </c>
      <c r="R15" s="88">
        <v>-1.6</v>
      </c>
      <c r="S15" s="116">
        <v>0</v>
      </c>
      <c r="U15" s="115"/>
      <c r="V15" s="116"/>
      <c r="W15">
        <v>-48</v>
      </c>
      <c r="X15">
        <v>0</v>
      </c>
      <c r="Y15">
        <v>-1.6</v>
      </c>
      <c r="Z15">
        <v>-20</v>
      </c>
      <c r="AA15">
        <v>-49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-53</v>
      </c>
      <c r="O16" s="88">
        <v>0</v>
      </c>
      <c r="P16" s="88">
        <v>-49</v>
      </c>
      <c r="Q16" s="88">
        <v>-20</v>
      </c>
      <c r="R16" s="88">
        <v>-1.5</v>
      </c>
      <c r="S16" s="116">
        <v>0</v>
      </c>
      <c r="U16" s="115"/>
      <c r="V16" s="116"/>
      <c r="W16">
        <v>-53</v>
      </c>
      <c r="X16">
        <v>0</v>
      </c>
      <c r="Y16">
        <v>-1.5</v>
      </c>
      <c r="Z16">
        <v>-20</v>
      </c>
      <c r="AA16">
        <v>-49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-58</v>
      </c>
      <c r="O17" s="88">
        <v>0</v>
      </c>
      <c r="P17" s="88">
        <v>-47</v>
      </c>
      <c r="Q17" s="88">
        <v>-20</v>
      </c>
      <c r="R17" s="88">
        <v>-1.4</v>
      </c>
      <c r="S17" s="116">
        <v>0</v>
      </c>
      <c r="U17" s="115"/>
      <c r="V17" s="116"/>
      <c r="W17">
        <v>-58</v>
      </c>
      <c r="X17">
        <v>0</v>
      </c>
      <c r="Y17">
        <v>-1.4</v>
      </c>
      <c r="Z17">
        <v>-20</v>
      </c>
      <c r="AA17">
        <v>-47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-57</v>
      </c>
      <c r="O18" s="88">
        <v>0</v>
      </c>
      <c r="P18" s="88">
        <v>-48</v>
      </c>
      <c r="Q18" s="88">
        <v>-20</v>
      </c>
      <c r="R18" s="88">
        <v>-1.4</v>
      </c>
      <c r="S18" s="116">
        <v>0</v>
      </c>
      <c r="U18" s="115"/>
      <c r="V18" s="116"/>
      <c r="W18">
        <v>-57</v>
      </c>
      <c r="X18">
        <v>0</v>
      </c>
      <c r="Y18">
        <v>-1.4</v>
      </c>
      <c r="Z18">
        <v>-20</v>
      </c>
      <c r="AA18">
        <v>-48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-60</v>
      </c>
      <c r="O19" s="88">
        <v>0</v>
      </c>
      <c r="P19" s="88">
        <v>-58</v>
      </c>
      <c r="Q19" s="88">
        <v>-20</v>
      </c>
      <c r="R19" s="88">
        <v>-1.1000000000000001</v>
      </c>
      <c r="S19" s="116">
        <v>0</v>
      </c>
      <c r="U19" s="115"/>
      <c r="V19" s="116"/>
      <c r="W19">
        <v>-60</v>
      </c>
      <c r="X19">
        <v>0</v>
      </c>
      <c r="Y19">
        <v>-1.1000000000000001</v>
      </c>
      <c r="Z19">
        <v>-20</v>
      </c>
      <c r="AA19">
        <v>-58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-60</v>
      </c>
      <c r="O20" s="88">
        <v>0</v>
      </c>
      <c r="P20" s="88">
        <v>-15</v>
      </c>
      <c r="Q20" s="88">
        <v>-20</v>
      </c>
      <c r="R20" s="88">
        <v>-1</v>
      </c>
      <c r="S20" s="116">
        <v>0</v>
      </c>
      <c r="U20" s="115"/>
      <c r="V20" s="116"/>
      <c r="W20">
        <v>-60</v>
      </c>
      <c r="X20">
        <v>0</v>
      </c>
      <c r="Y20">
        <v>-1</v>
      </c>
      <c r="Z20">
        <v>-20</v>
      </c>
      <c r="AA20">
        <v>-15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-74</v>
      </c>
      <c r="O21" s="88">
        <v>0</v>
      </c>
      <c r="P21" s="88">
        <v>-54</v>
      </c>
      <c r="Q21" s="88">
        <v>-20</v>
      </c>
      <c r="R21" s="88">
        <v>-0.5</v>
      </c>
      <c r="S21" s="116">
        <v>0</v>
      </c>
      <c r="U21" s="115"/>
      <c r="V21" s="116"/>
      <c r="W21">
        <v>-74</v>
      </c>
      <c r="X21">
        <v>0</v>
      </c>
      <c r="Y21">
        <v>-0.5</v>
      </c>
      <c r="Z21">
        <v>-20</v>
      </c>
      <c r="AA21">
        <v>-54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1.05</v>
      </c>
      <c r="M22" s="116">
        <v>0</v>
      </c>
      <c r="N22" s="115">
        <v>-78</v>
      </c>
      <c r="O22" s="88">
        <v>-12</v>
      </c>
      <c r="P22" s="88">
        <v>-60</v>
      </c>
      <c r="Q22" s="88">
        <v>-20</v>
      </c>
      <c r="R22" s="88">
        <v>0</v>
      </c>
      <c r="S22" s="116">
        <v>0</v>
      </c>
      <c r="U22" s="115"/>
      <c r="V22" s="116"/>
      <c r="W22">
        <v>-78</v>
      </c>
      <c r="X22">
        <v>-12</v>
      </c>
      <c r="Y22">
        <v>1.05</v>
      </c>
      <c r="Z22">
        <v>-20</v>
      </c>
      <c r="AA22">
        <v>-60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-42</v>
      </c>
      <c r="O23" s="88">
        <v>0</v>
      </c>
      <c r="P23" s="88">
        <v>-57</v>
      </c>
      <c r="Q23" s="88">
        <v>-15</v>
      </c>
      <c r="R23" s="88">
        <v>0</v>
      </c>
      <c r="S23" s="116">
        <v>0</v>
      </c>
      <c r="U23" s="115"/>
      <c r="V23" s="116"/>
      <c r="W23">
        <v>-42</v>
      </c>
      <c r="X23">
        <v>0</v>
      </c>
      <c r="Y23">
        <v>0</v>
      </c>
      <c r="Z23">
        <v>-15</v>
      </c>
      <c r="AA23">
        <v>-57</v>
      </c>
    </row>
    <row r="24" spans="7:27">
      <c r="G24" t="s">
        <v>66</v>
      </c>
      <c r="H24" s="115">
        <v>28.74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-8</v>
      </c>
      <c r="P24" s="88">
        <v>-45</v>
      </c>
      <c r="Q24" s="88">
        <v>-15</v>
      </c>
      <c r="R24" s="88">
        <v>0</v>
      </c>
      <c r="S24" s="116">
        <v>0</v>
      </c>
      <c r="U24" s="115"/>
      <c r="V24" s="116"/>
      <c r="W24">
        <v>28.74</v>
      </c>
      <c r="X24">
        <v>-8</v>
      </c>
      <c r="Y24">
        <v>0</v>
      </c>
      <c r="Z24">
        <v>-15</v>
      </c>
      <c r="AA24">
        <v>-45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-23</v>
      </c>
      <c r="Q25" s="88">
        <v>-10</v>
      </c>
      <c r="R25" s="88">
        <v>0</v>
      </c>
      <c r="S25" s="116">
        <v>0</v>
      </c>
      <c r="U25" s="115"/>
      <c r="V25" s="116"/>
      <c r="W25">
        <v>0</v>
      </c>
      <c r="X25">
        <v>0</v>
      </c>
      <c r="Y25">
        <v>0</v>
      </c>
      <c r="Z25">
        <v>-10</v>
      </c>
      <c r="AA25">
        <v>-23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0.96</v>
      </c>
      <c r="M26" s="116">
        <v>0</v>
      </c>
      <c r="N26" s="115">
        <v>-75</v>
      </c>
      <c r="O26" s="88">
        <v>-5</v>
      </c>
      <c r="P26" s="88">
        <v>-23</v>
      </c>
      <c r="Q26" s="88">
        <v>-10</v>
      </c>
      <c r="R26" s="88">
        <v>0</v>
      </c>
      <c r="S26" s="116">
        <v>0</v>
      </c>
      <c r="U26" s="115"/>
      <c r="V26" s="116"/>
      <c r="W26">
        <v>-75</v>
      </c>
      <c r="X26">
        <v>-5</v>
      </c>
      <c r="Y26">
        <v>0.96</v>
      </c>
      <c r="Z26">
        <v>-10</v>
      </c>
      <c r="AA26">
        <v>-23</v>
      </c>
    </row>
    <row r="27" spans="7:27">
      <c r="G27" t="s">
        <v>69</v>
      </c>
      <c r="H27" s="115">
        <v>1.92</v>
      </c>
      <c r="I27" s="88">
        <v>21.08</v>
      </c>
      <c r="J27" s="88">
        <v>0</v>
      </c>
      <c r="K27" s="88">
        <v>0</v>
      </c>
      <c r="L27" s="88">
        <v>10.63</v>
      </c>
      <c r="M27" s="116">
        <v>0</v>
      </c>
      <c r="N27" s="115">
        <v>0</v>
      </c>
      <c r="O27" s="88">
        <v>0</v>
      </c>
      <c r="P27" s="88">
        <v>-18</v>
      </c>
      <c r="Q27" s="88">
        <v>0</v>
      </c>
      <c r="R27" s="88">
        <v>0</v>
      </c>
      <c r="S27" s="116">
        <v>0</v>
      </c>
      <c r="U27" s="115"/>
      <c r="V27" s="116"/>
      <c r="W27">
        <v>1.92</v>
      </c>
      <c r="X27">
        <v>21.08</v>
      </c>
      <c r="Y27">
        <v>10.63</v>
      </c>
      <c r="Z27">
        <v>0</v>
      </c>
      <c r="AA27">
        <v>-18</v>
      </c>
    </row>
    <row r="28" spans="7:27">
      <c r="G28" t="s">
        <v>70</v>
      </c>
      <c r="H28" s="115">
        <v>6.71</v>
      </c>
      <c r="I28" s="88">
        <v>7.66</v>
      </c>
      <c r="J28" s="88">
        <v>0</v>
      </c>
      <c r="K28" s="88">
        <v>0</v>
      </c>
      <c r="L28" s="88">
        <v>13.41</v>
      </c>
      <c r="M28" s="116">
        <v>0</v>
      </c>
      <c r="N28" s="115">
        <v>0</v>
      </c>
      <c r="O28" s="88">
        <v>0</v>
      </c>
      <c r="P28" s="88">
        <v>-35</v>
      </c>
      <c r="Q28" s="88">
        <v>0</v>
      </c>
      <c r="R28" s="88">
        <v>0</v>
      </c>
      <c r="S28" s="116">
        <v>0</v>
      </c>
      <c r="U28" s="115"/>
      <c r="V28" s="116"/>
      <c r="W28">
        <v>6.71</v>
      </c>
      <c r="X28">
        <v>7.66</v>
      </c>
      <c r="Y28">
        <v>13.41</v>
      </c>
      <c r="Z28">
        <v>0</v>
      </c>
      <c r="AA28">
        <v>-35</v>
      </c>
    </row>
    <row r="29" spans="7:27">
      <c r="G29" t="s">
        <v>71</v>
      </c>
      <c r="H29" s="115">
        <v>14.37</v>
      </c>
      <c r="I29" s="88">
        <v>26.83</v>
      </c>
      <c r="J29" s="88">
        <v>0</v>
      </c>
      <c r="K29" s="88">
        <v>0</v>
      </c>
      <c r="L29" s="88">
        <v>14.75</v>
      </c>
      <c r="M29" s="116">
        <v>0</v>
      </c>
      <c r="N29" s="115">
        <v>0</v>
      </c>
      <c r="O29" s="88">
        <v>0</v>
      </c>
      <c r="P29" s="88">
        <v>-10</v>
      </c>
      <c r="Q29" s="88">
        <v>0</v>
      </c>
      <c r="R29" s="88">
        <v>0</v>
      </c>
      <c r="S29" s="116">
        <v>0</v>
      </c>
      <c r="U29" s="115"/>
      <c r="V29" s="116"/>
      <c r="W29">
        <v>14.37</v>
      </c>
      <c r="X29">
        <v>26.83</v>
      </c>
      <c r="Y29">
        <v>14.75</v>
      </c>
      <c r="Z29">
        <v>0</v>
      </c>
      <c r="AA29">
        <v>-10</v>
      </c>
    </row>
    <row r="30" spans="7:27">
      <c r="G30" t="s">
        <v>72</v>
      </c>
      <c r="H30" s="115">
        <v>31.62</v>
      </c>
      <c r="I30" s="88">
        <v>49.82</v>
      </c>
      <c r="J30" s="88">
        <v>0</v>
      </c>
      <c r="K30" s="88">
        <v>0</v>
      </c>
      <c r="L30" s="88">
        <v>15.9</v>
      </c>
      <c r="M30" s="116">
        <v>0</v>
      </c>
      <c r="N30" s="115">
        <v>0</v>
      </c>
      <c r="O30" s="88">
        <v>0</v>
      </c>
      <c r="P30" s="88">
        <v>-10</v>
      </c>
      <c r="Q30" s="88">
        <v>0</v>
      </c>
      <c r="R30" s="88">
        <v>0</v>
      </c>
      <c r="S30" s="116">
        <v>0</v>
      </c>
      <c r="U30" s="115"/>
      <c r="V30" s="116"/>
      <c r="W30">
        <v>31.62</v>
      </c>
      <c r="X30">
        <v>49.82</v>
      </c>
      <c r="Y30">
        <v>15.9</v>
      </c>
      <c r="Z30">
        <v>0</v>
      </c>
      <c r="AA30">
        <v>-10</v>
      </c>
    </row>
    <row r="31" spans="7:27">
      <c r="G31" t="s">
        <v>73</v>
      </c>
      <c r="H31" s="115">
        <v>18.2</v>
      </c>
      <c r="I31" s="88">
        <v>66.11</v>
      </c>
      <c r="J31" s="88">
        <v>0</v>
      </c>
      <c r="K31" s="88">
        <v>0</v>
      </c>
      <c r="L31" s="88">
        <v>16.100000000000001</v>
      </c>
      <c r="M31" s="116">
        <v>0</v>
      </c>
      <c r="N31" s="115">
        <v>0</v>
      </c>
      <c r="O31" s="88">
        <v>0</v>
      </c>
      <c r="P31" s="88">
        <v>-10</v>
      </c>
      <c r="Q31" s="88">
        <v>0</v>
      </c>
      <c r="R31" s="88">
        <v>0</v>
      </c>
      <c r="S31" s="116">
        <v>0</v>
      </c>
      <c r="U31" s="115"/>
      <c r="V31" s="116"/>
      <c r="W31">
        <v>18.2</v>
      </c>
      <c r="X31">
        <v>66.11</v>
      </c>
      <c r="Y31">
        <v>16.100000000000001</v>
      </c>
      <c r="Z31">
        <v>0</v>
      </c>
      <c r="AA31">
        <v>-10</v>
      </c>
    </row>
    <row r="32" spans="7:27">
      <c r="G32" t="s">
        <v>74</v>
      </c>
      <c r="H32" s="115">
        <v>25.87</v>
      </c>
      <c r="I32" s="88">
        <v>80.48</v>
      </c>
      <c r="J32" s="88">
        <v>0</v>
      </c>
      <c r="K32" s="88">
        <v>0</v>
      </c>
      <c r="L32" s="88">
        <v>16.96</v>
      </c>
      <c r="M32" s="116">
        <v>0</v>
      </c>
      <c r="N32" s="115">
        <v>0</v>
      </c>
      <c r="O32" s="88">
        <v>0</v>
      </c>
      <c r="P32" s="88">
        <v>-10</v>
      </c>
      <c r="Q32" s="88">
        <v>0</v>
      </c>
      <c r="R32" s="88">
        <v>0</v>
      </c>
      <c r="S32" s="116">
        <v>0</v>
      </c>
      <c r="U32" s="115"/>
      <c r="V32" s="116"/>
      <c r="W32">
        <v>25.87</v>
      </c>
      <c r="X32">
        <v>80.48</v>
      </c>
      <c r="Y32">
        <v>16.96</v>
      </c>
      <c r="Z32">
        <v>0</v>
      </c>
      <c r="AA32">
        <v>-10</v>
      </c>
    </row>
    <row r="33" spans="7:27">
      <c r="G33" t="s">
        <v>75</v>
      </c>
      <c r="H33" s="115">
        <v>0</v>
      </c>
      <c r="I33" s="88">
        <v>78.56</v>
      </c>
      <c r="J33" s="88">
        <v>0</v>
      </c>
      <c r="K33" s="88">
        <v>0</v>
      </c>
      <c r="L33" s="88">
        <v>17.82</v>
      </c>
      <c r="M33" s="116">
        <v>0</v>
      </c>
      <c r="N33" s="115">
        <v>0</v>
      </c>
      <c r="O33" s="88">
        <v>0</v>
      </c>
      <c r="P33" s="88">
        <v>-20</v>
      </c>
      <c r="Q33" s="88">
        <v>0</v>
      </c>
      <c r="R33" s="88">
        <v>0</v>
      </c>
      <c r="S33" s="116">
        <v>0</v>
      </c>
      <c r="U33" s="115"/>
      <c r="V33" s="116"/>
      <c r="W33">
        <v>0</v>
      </c>
      <c r="X33">
        <v>78.56</v>
      </c>
      <c r="Y33">
        <v>17.82</v>
      </c>
      <c r="Z33">
        <v>0</v>
      </c>
      <c r="AA33">
        <v>-20</v>
      </c>
    </row>
    <row r="34" spans="7:27">
      <c r="G34" t="s">
        <v>76</v>
      </c>
      <c r="H34" s="115">
        <v>0</v>
      </c>
      <c r="I34" s="88">
        <v>73.77</v>
      </c>
      <c r="J34" s="88">
        <v>0</v>
      </c>
      <c r="K34" s="88">
        <v>0</v>
      </c>
      <c r="L34" s="88">
        <v>16.96</v>
      </c>
      <c r="M34" s="116">
        <v>0</v>
      </c>
      <c r="N34" s="115">
        <v>0</v>
      </c>
      <c r="O34" s="88">
        <v>0</v>
      </c>
      <c r="P34" s="88">
        <v>-30</v>
      </c>
      <c r="Q34" s="88">
        <v>0</v>
      </c>
      <c r="R34" s="88">
        <v>0</v>
      </c>
      <c r="S34" s="116">
        <v>0</v>
      </c>
      <c r="U34" s="115"/>
      <c r="V34" s="116"/>
      <c r="W34">
        <v>0</v>
      </c>
      <c r="X34">
        <v>73.77</v>
      </c>
      <c r="Y34">
        <v>16.96</v>
      </c>
      <c r="Z34">
        <v>0</v>
      </c>
      <c r="AA34">
        <v>-30</v>
      </c>
    </row>
    <row r="35" spans="7:27">
      <c r="G35" t="s">
        <v>77</v>
      </c>
      <c r="H35" s="115">
        <v>0</v>
      </c>
      <c r="I35" s="88">
        <v>59.4</v>
      </c>
      <c r="J35" s="88">
        <v>0</v>
      </c>
      <c r="K35" s="88">
        <v>0</v>
      </c>
      <c r="L35" s="88">
        <v>16.29</v>
      </c>
      <c r="M35" s="116">
        <v>0</v>
      </c>
      <c r="N35" s="115">
        <v>-15</v>
      </c>
      <c r="O35" s="88">
        <v>0</v>
      </c>
      <c r="P35" s="88">
        <v>-20</v>
      </c>
      <c r="Q35" s="88">
        <v>0</v>
      </c>
      <c r="R35" s="88">
        <v>0</v>
      </c>
      <c r="S35" s="116">
        <v>0</v>
      </c>
      <c r="U35" s="115"/>
      <c r="V35" s="116"/>
      <c r="W35">
        <v>-15</v>
      </c>
      <c r="X35">
        <v>59.4</v>
      </c>
      <c r="Y35">
        <v>16.29</v>
      </c>
      <c r="Z35">
        <v>0</v>
      </c>
      <c r="AA35">
        <v>-20</v>
      </c>
    </row>
    <row r="36" spans="7:27">
      <c r="G36" t="s">
        <v>78</v>
      </c>
      <c r="H36" s="115">
        <v>0</v>
      </c>
      <c r="I36" s="88">
        <v>54.61</v>
      </c>
      <c r="J36" s="88">
        <v>0</v>
      </c>
      <c r="K36" s="88">
        <v>0</v>
      </c>
      <c r="L36" s="88">
        <v>14.85</v>
      </c>
      <c r="M36" s="116">
        <v>0</v>
      </c>
      <c r="N36" s="115">
        <v>-5</v>
      </c>
      <c r="O36" s="88">
        <v>0</v>
      </c>
      <c r="P36" s="88">
        <v>-20</v>
      </c>
      <c r="Q36" s="88">
        <v>0</v>
      </c>
      <c r="R36" s="88">
        <v>0</v>
      </c>
      <c r="S36" s="116">
        <v>0</v>
      </c>
      <c r="U36" s="115"/>
      <c r="V36" s="116"/>
      <c r="W36">
        <v>-5</v>
      </c>
      <c r="X36">
        <v>54.61</v>
      </c>
      <c r="Y36">
        <v>14.85</v>
      </c>
      <c r="Z36">
        <v>0</v>
      </c>
      <c r="AA36">
        <v>-20</v>
      </c>
    </row>
    <row r="37" spans="7:27">
      <c r="G37" t="s">
        <v>79</v>
      </c>
      <c r="H37" s="115">
        <v>0</v>
      </c>
      <c r="I37" s="88">
        <v>55.57</v>
      </c>
      <c r="J37" s="88">
        <v>0</v>
      </c>
      <c r="K37" s="88">
        <v>0</v>
      </c>
      <c r="L37" s="88">
        <v>13.99</v>
      </c>
      <c r="M37" s="116">
        <v>0</v>
      </c>
      <c r="N37" s="115">
        <v>0</v>
      </c>
      <c r="O37" s="88">
        <v>0</v>
      </c>
      <c r="P37" s="88">
        <v>-45</v>
      </c>
      <c r="Q37" s="88">
        <v>0</v>
      </c>
      <c r="R37" s="88">
        <v>0</v>
      </c>
      <c r="S37" s="116">
        <v>0</v>
      </c>
      <c r="U37" s="115"/>
      <c r="V37" s="116"/>
      <c r="W37">
        <v>0</v>
      </c>
      <c r="X37">
        <v>55.57</v>
      </c>
      <c r="Y37">
        <v>13.99</v>
      </c>
      <c r="Z37">
        <v>0</v>
      </c>
      <c r="AA37">
        <v>-45</v>
      </c>
    </row>
    <row r="38" spans="7:27">
      <c r="G38" t="s">
        <v>80</v>
      </c>
      <c r="H38" s="115">
        <v>0</v>
      </c>
      <c r="I38" s="88">
        <v>49.82</v>
      </c>
      <c r="J38" s="88">
        <v>0</v>
      </c>
      <c r="K38" s="88">
        <v>0</v>
      </c>
      <c r="L38" s="88">
        <v>13.61</v>
      </c>
      <c r="M38" s="116">
        <v>0</v>
      </c>
      <c r="N38" s="115">
        <v>0</v>
      </c>
      <c r="O38" s="88">
        <v>0</v>
      </c>
      <c r="P38" s="88">
        <v>-55</v>
      </c>
      <c r="Q38" s="88">
        <v>0</v>
      </c>
      <c r="R38" s="88">
        <v>0</v>
      </c>
      <c r="S38" s="116">
        <v>0</v>
      </c>
      <c r="U38" s="115"/>
      <c r="V38" s="116"/>
      <c r="W38">
        <v>0</v>
      </c>
      <c r="X38">
        <v>49.82</v>
      </c>
      <c r="Y38">
        <v>13.61</v>
      </c>
      <c r="Z38">
        <v>0</v>
      </c>
      <c r="AA38">
        <v>-55</v>
      </c>
    </row>
    <row r="39" spans="7:27">
      <c r="G39" t="s">
        <v>81</v>
      </c>
      <c r="H39" s="115">
        <v>0</v>
      </c>
      <c r="I39" s="88">
        <v>15.33</v>
      </c>
      <c r="J39" s="88">
        <v>0</v>
      </c>
      <c r="K39" s="88">
        <v>0</v>
      </c>
      <c r="L39" s="88">
        <v>12.93</v>
      </c>
      <c r="M39" s="116">
        <v>0</v>
      </c>
      <c r="N39" s="115">
        <v>-15</v>
      </c>
      <c r="O39" s="88">
        <v>0</v>
      </c>
      <c r="P39" s="88">
        <v>-75</v>
      </c>
      <c r="Q39" s="88">
        <v>0</v>
      </c>
      <c r="R39" s="88">
        <v>0</v>
      </c>
      <c r="S39" s="116">
        <v>0</v>
      </c>
      <c r="U39" s="115"/>
      <c r="V39" s="116"/>
      <c r="W39">
        <v>-15</v>
      </c>
      <c r="X39">
        <v>15.33</v>
      </c>
      <c r="Y39">
        <v>12.93</v>
      </c>
      <c r="Z39">
        <v>0</v>
      </c>
      <c r="AA39">
        <v>-75</v>
      </c>
    </row>
    <row r="40" spans="7:27">
      <c r="G40" t="s">
        <v>82</v>
      </c>
      <c r="H40" s="115">
        <v>0</v>
      </c>
      <c r="I40" s="88">
        <v>23.95</v>
      </c>
      <c r="J40" s="88">
        <v>0</v>
      </c>
      <c r="K40" s="88">
        <v>0</v>
      </c>
      <c r="L40" s="88">
        <v>12.84</v>
      </c>
      <c r="M40" s="116">
        <v>0</v>
      </c>
      <c r="N40" s="115">
        <v>-32</v>
      </c>
      <c r="O40" s="88">
        <v>0</v>
      </c>
      <c r="P40" s="88">
        <v>-25</v>
      </c>
      <c r="Q40" s="88">
        <v>0</v>
      </c>
      <c r="R40" s="88">
        <v>0</v>
      </c>
      <c r="S40" s="116">
        <v>0</v>
      </c>
      <c r="U40" s="115"/>
      <c r="V40" s="116"/>
      <c r="W40">
        <v>-32</v>
      </c>
      <c r="X40">
        <v>23.95</v>
      </c>
      <c r="Y40">
        <v>12.84</v>
      </c>
      <c r="Z40">
        <v>0</v>
      </c>
      <c r="AA40">
        <v>-25</v>
      </c>
    </row>
    <row r="41" spans="7:27">
      <c r="G41" t="s">
        <v>83</v>
      </c>
      <c r="H41" s="115">
        <v>0</v>
      </c>
      <c r="I41" s="88">
        <v>28.74</v>
      </c>
      <c r="J41" s="88">
        <v>0</v>
      </c>
      <c r="K41" s="88">
        <v>0</v>
      </c>
      <c r="L41" s="88">
        <v>12.36</v>
      </c>
      <c r="M41" s="116">
        <v>0</v>
      </c>
      <c r="N41" s="115">
        <v>-45</v>
      </c>
      <c r="O41" s="88">
        <v>0</v>
      </c>
      <c r="P41" s="88">
        <v>-40</v>
      </c>
      <c r="Q41" s="88">
        <v>0</v>
      </c>
      <c r="R41" s="88">
        <v>0</v>
      </c>
      <c r="S41" s="116">
        <v>0</v>
      </c>
      <c r="U41" s="115"/>
      <c r="V41" s="116"/>
      <c r="W41">
        <v>-45</v>
      </c>
      <c r="X41">
        <v>28.74</v>
      </c>
      <c r="Y41">
        <v>12.36</v>
      </c>
      <c r="Z41">
        <v>0</v>
      </c>
      <c r="AA41">
        <v>-40</v>
      </c>
    </row>
    <row r="42" spans="7:27">
      <c r="G42" t="s">
        <v>84</v>
      </c>
      <c r="H42" s="115">
        <v>0</v>
      </c>
      <c r="I42" s="88">
        <v>14.37</v>
      </c>
      <c r="J42" s="88">
        <v>0</v>
      </c>
      <c r="K42" s="88">
        <v>0</v>
      </c>
      <c r="L42" s="88">
        <v>11.98</v>
      </c>
      <c r="M42" s="116">
        <v>0</v>
      </c>
      <c r="N42" s="115">
        <v>-83</v>
      </c>
      <c r="O42" s="88">
        <v>0</v>
      </c>
      <c r="P42" s="88">
        <v>-65</v>
      </c>
      <c r="Q42" s="88">
        <v>0</v>
      </c>
      <c r="R42" s="88">
        <v>0</v>
      </c>
      <c r="S42" s="116">
        <v>0</v>
      </c>
      <c r="U42" s="115"/>
      <c r="V42" s="116"/>
      <c r="W42">
        <v>-83</v>
      </c>
      <c r="X42">
        <v>14.37</v>
      </c>
      <c r="Y42">
        <v>11.98</v>
      </c>
      <c r="Z42">
        <v>0</v>
      </c>
      <c r="AA42">
        <v>-65</v>
      </c>
    </row>
    <row r="43" spans="7:27">
      <c r="G43" t="s">
        <v>85</v>
      </c>
      <c r="H43" s="115">
        <v>0</v>
      </c>
      <c r="I43" s="88">
        <v>23.96</v>
      </c>
      <c r="J43" s="88">
        <v>0</v>
      </c>
      <c r="K43" s="88">
        <v>0</v>
      </c>
      <c r="L43" s="88">
        <v>11.59</v>
      </c>
      <c r="M43" s="116">
        <v>0</v>
      </c>
      <c r="N43" s="115">
        <v>-75</v>
      </c>
      <c r="O43" s="88">
        <v>0</v>
      </c>
      <c r="P43" s="88">
        <v>-75</v>
      </c>
      <c r="Q43" s="88">
        <v>0</v>
      </c>
      <c r="R43" s="88">
        <v>0</v>
      </c>
      <c r="S43" s="116">
        <v>0</v>
      </c>
      <c r="U43" s="115"/>
      <c r="V43" s="116"/>
      <c r="W43">
        <v>-75</v>
      </c>
      <c r="X43">
        <v>23.96</v>
      </c>
      <c r="Y43">
        <v>11.59</v>
      </c>
      <c r="Z43">
        <v>0</v>
      </c>
      <c r="AA43">
        <v>-75</v>
      </c>
    </row>
    <row r="44" spans="7:27">
      <c r="G44" t="s">
        <v>86</v>
      </c>
      <c r="H44" s="115">
        <v>0</v>
      </c>
      <c r="I44" s="88">
        <v>14.37</v>
      </c>
      <c r="J44" s="88">
        <v>0</v>
      </c>
      <c r="K44" s="88">
        <v>0</v>
      </c>
      <c r="L44" s="88">
        <v>10.16</v>
      </c>
      <c r="M44" s="116">
        <v>0</v>
      </c>
      <c r="N44" s="115">
        <v>-83</v>
      </c>
      <c r="O44" s="88">
        <v>0</v>
      </c>
      <c r="P44" s="88">
        <v>-80</v>
      </c>
      <c r="Q44" s="88">
        <v>0</v>
      </c>
      <c r="R44" s="88">
        <v>0</v>
      </c>
      <c r="S44" s="116">
        <v>0</v>
      </c>
      <c r="U44" s="115"/>
      <c r="V44" s="116"/>
      <c r="W44">
        <v>-83</v>
      </c>
      <c r="X44">
        <v>14.37</v>
      </c>
      <c r="Y44">
        <v>10.16</v>
      </c>
      <c r="Z44">
        <v>0</v>
      </c>
      <c r="AA44">
        <v>-80</v>
      </c>
    </row>
    <row r="45" spans="7:27">
      <c r="G45" t="s">
        <v>87</v>
      </c>
      <c r="H45" s="115">
        <v>0</v>
      </c>
      <c r="I45" s="88">
        <v>21.08</v>
      </c>
      <c r="J45" s="88">
        <v>0</v>
      </c>
      <c r="K45" s="88">
        <v>0</v>
      </c>
      <c r="L45" s="88">
        <v>9.2899999999999991</v>
      </c>
      <c r="M45" s="116">
        <v>0</v>
      </c>
      <c r="N45" s="115">
        <v>-63</v>
      </c>
      <c r="O45" s="88">
        <v>0</v>
      </c>
      <c r="P45" s="88">
        <v>-90</v>
      </c>
      <c r="Q45" s="88">
        <v>0</v>
      </c>
      <c r="R45" s="88">
        <v>0</v>
      </c>
      <c r="S45" s="116">
        <v>0</v>
      </c>
      <c r="U45" s="115"/>
      <c r="V45" s="116"/>
      <c r="W45">
        <v>-63</v>
      </c>
      <c r="X45">
        <v>21.08</v>
      </c>
      <c r="Y45">
        <v>9.2899999999999991</v>
      </c>
      <c r="Z45">
        <v>0</v>
      </c>
      <c r="AA45">
        <v>-90</v>
      </c>
    </row>
    <row r="46" spans="7:27">
      <c r="G46" t="s">
        <v>88</v>
      </c>
      <c r="H46" s="115">
        <v>0</v>
      </c>
      <c r="I46" s="88">
        <v>11.49</v>
      </c>
      <c r="J46" s="88">
        <v>0</v>
      </c>
      <c r="K46" s="88">
        <v>0</v>
      </c>
      <c r="L46" s="88">
        <v>9.01</v>
      </c>
      <c r="M46" s="116">
        <v>0</v>
      </c>
      <c r="N46" s="115">
        <v>-61</v>
      </c>
      <c r="O46" s="88">
        <v>0</v>
      </c>
      <c r="P46" s="88">
        <v>-85</v>
      </c>
      <c r="Q46" s="88">
        <v>0</v>
      </c>
      <c r="R46" s="88">
        <v>0</v>
      </c>
      <c r="S46" s="116">
        <v>0</v>
      </c>
      <c r="U46" s="115"/>
      <c r="V46" s="116"/>
      <c r="W46">
        <v>-61</v>
      </c>
      <c r="X46">
        <v>11.49</v>
      </c>
      <c r="Y46">
        <v>9.01</v>
      </c>
      <c r="Z46">
        <v>0</v>
      </c>
      <c r="AA46">
        <v>-85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6.04</v>
      </c>
      <c r="M47" s="116">
        <v>0</v>
      </c>
      <c r="N47" s="115">
        <v>-63</v>
      </c>
      <c r="O47" s="88">
        <v>-20</v>
      </c>
      <c r="P47" s="88">
        <v>-80</v>
      </c>
      <c r="Q47" s="88">
        <v>0</v>
      </c>
      <c r="R47" s="88">
        <v>0</v>
      </c>
      <c r="S47" s="116">
        <v>0</v>
      </c>
      <c r="U47" s="115"/>
      <c r="V47" s="116"/>
      <c r="W47">
        <v>-63</v>
      </c>
      <c r="X47">
        <v>-20</v>
      </c>
      <c r="Y47">
        <v>6.04</v>
      </c>
      <c r="Z47">
        <v>0</v>
      </c>
      <c r="AA47">
        <v>-80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0.48</v>
      </c>
      <c r="M48" s="116">
        <v>0</v>
      </c>
      <c r="N48" s="115">
        <v>-63</v>
      </c>
      <c r="O48" s="88">
        <v>0</v>
      </c>
      <c r="P48" s="88">
        <v>-80</v>
      </c>
      <c r="Q48" s="88">
        <v>0</v>
      </c>
      <c r="R48" s="88">
        <v>0</v>
      </c>
      <c r="S48" s="116">
        <v>0</v>
      </c>
      <c r="U48" s="115"/>
      <c r="V48" s="116"/>
      <c r="W48">
        <v>-63</v>
      </c>
      <c r="X48">
        <v>0</v>
      </c>
      <c r="Y48">
        <v>0.48</v>
      </c>
      <c r="Z48">
        <v>0</v>
      </c>
      <c r="AA48">
        <v>-80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0.77</v>
      </c>
      <c r="M49" s="116">
        <v>0</v>
      </c>
      <c r="N49" s="115">
        <v>-102</v>
      </c>
      <c r="O49" s="88">
        <v>-31</v>
      </c>
      <c r="P49" s="88">
        <v>-60</v>
      </c>
      <c r="Q49" s="88">
        <v>0</v>
      </c>
      <c r="R49" s="88">
        <v>0</v>
      </c>
      <c r="S49" s="116">
        <v>0</v>
      </c>
      <c r="U49" s="115"/>
      <c r="V49" s="116"/>
      <c r="W49">
        <v>-102</v>
      </c>
      <c r="X49">
        <v>-31</v>
      </c>
      <c r="Y49">
        <v>0.77</v>
      </c>
      <c r="Z49">
        <v>0</v>
      </c>
      <c r="AA49">
        <v>-60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0.77</v>
      </c>
      <c r="M50" s="116">
        <v>0</v>
      </c>
      <c r="N50" s="115">
        <v>-110</v>
      </c>
      <c r="O50" s="88">
        <v>-46</v>
      </c>
      <c r="P50" s="88">
        <v>-60</v>
      </c>
      <c r="Q50" s="88">
        <v>0</v>
      </c>
      <c r="R50" s="88">
        <v>0</v>
      </c>
      <c r="S50" s="116">
        <v>0</v>
      </c>
      <c r="U50" s="115"/>
      <c r="V50" s="116"/>
      <c r="W50">
        <v>-110</v>
      </c>
      <c r="X50">
        <v>-46</v>
      </c>
      <c r="Y50">
        <v>0.77</v>
      </c>
      <c r="Z50">
        <v>0</v>
      </c>
      <c r="AA50">
        <v>-60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0.96</v>
      </c>
      <c r="M51" s="116">
        <v>0</v>
      </c>
      <c r="N51" s="115">
        <v>-105</v>
      </c>
      <c r="O51" s="88">
        <v>-54</v>
      </c>
      <c r="P51" s="88">
        <v>-20</v>
      </c>
      <c r="Q51" s="88">
        <v>0</v>
      </c>
      <c r="R51" s="88">
        <v>0</v>
      </c>
      <c r="S51" s="116">
        <v>0</v>
      </c>
      <c r="U51" s="115"/>
      <c r="V51" s="116"/>
      <c r="W51">
        <v>-105</v>
      </c>
      <c r="X51">
        <v>-54</v>
      </c>
      <c r="Y51">
        <v>0.96</v>
      </c>
      <c r="Z51">
        <v>0</v>
      </c>
      <c r="AA51">
        <v>-20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0.96</v>
      </c>
      <c r="M52" s="116">
        <v>0</v>
      </c>
      <c r="N52" s="115">
        <v>-97</v>
      </c>
      <c r="O52" s="88">
        <v>-50</v>
      </c>
      <c r="P52" s="88">
        <v>-47</v>
      </c>
      <c r="Q52" s="88">
        <v>0</v>
      </c>
      <c r="R52" s="88">
        <v>0</v>
      </c>
      <c r="S52" s="116">
        <v>0</v>
      </c>
      <c r="U52" s="115"/>
      <c r="V52" s="116"/>
      <c r="W52">
        <v>-97</v>
      </c>
      <c r="X52">
        <v>-50</v>
      </c>
      <c r="Y52">
        <v>0.96</v>
      </c>
      <c r="Z52">
        <v>0</v>
      </c>
      <c r="AA52">
        <v>-47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-88</v>
      </c>
      <c r="O53" s="88">
        <v>-40</v>
      </c>
      <c r="P53" s="88">
        <v>-20</v>
      </c>
      <c r="Q53" s="88">
        <v>0</v>
      </c>
      <c r="R53" s="88">
        <v>0</v>
      </c>
      <c r="S53" s="116">
        <v>0</v>
      </c>
      <c r="U53" s="115"/>
      <c r="V53" s="116"/>
      <c r="W53">
        <v>-88</v>
      </c>
      <c r="X53">
        <v>-40</v>
      </c>
      <c r="Y53">
        <v>0</v>
      </c>
      <c r="Z53">
        <v>0</v>
      </c>
      <c r="AA53">
        <v>-20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0.96</v>
      </c>
      <c r="M54" s="116">
        <v>0</v>
      </c>
      <c r="N54" s="115">
        <v>-91</v>
      </c>
      <c r="O54" s="88">
        <v>-45</v>
      </c>
      <c r="P54" s="88">
        <v>-20</v>
      </c>
      <c r="Q54" s="88">
        <v>0</v>
      </c>
      <c r="R54" s="88">
        <v>0</v>
      </c>
      <c r="S54" s="116">
        <v>0</v>
      </c>
      <c r="U54" s="115"/>
      <c r="V54" s="116"/>
      <c r="W54">
        <v>-91</v>
      </c>
      <c r="X54">
        <v>-45</v>
      </c>
      <c r="Y54">
        <v>0.96</v>
      </c>
      <c r="Z54">
        <v>0</v>
      </c>
      <c r="AA54">
        <v>-20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0.96</v>
      </c>
      <c r="M55" s="116">
        <v>0</v>
      </c>
      <c r="N55" s="115">
        <v>-40</v>
      </c>
      <c r="O55" s="88">
        <v>-15</v>
      </c>
      <c r="P55" s="88">
        <v>-55</v>
      </c>
      <c r="Q55" s="88">
        <v>0</v>
      </c>
      <c r="R55" s="88">
        <v>0</v>
      </c>
      <c r="S55" s="116">
        <v>0</v>
      </c>
      <c r="U55" s="115"/>
      <c r="V55" s="116"/>
      <c r="W55">
        <v>-40</v>
      </c>
      <c r="X55">
        <v>-15</v>
      </c>
      <c r="Y55">
        <v>0.96</v>
      </c>
      <c r="Z55">
        <v>0</v>
      </c>
      <c r="AA55">
        <v>-55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0.96</v>
      </c>
      <c r="M56" s="116">
        <v>0</v>
      </c>
      <c r="N56" s="115">
        <v>-51</v>
      </c>
      <c r="O56" s="88">
        <v>-38</v>
      </c>
      <c r="P56" s="88">
        <v>-95</v>
      </c>
      <c r="Q56" s="88">
        <v>0</v>
      </c>
      <c r="R56" s="88">
        <v>0</v>
      </c>
      <c r="S56" s="116">
        <v>0</v>
      </c>
      <c r="U56" s="115"/>
      <c r="V56" s="116"/>
      <c r="W56">
        <v>-51</v>
      </c>
      <c r="X56">
        <v>-38</v>
      </c>
      <c r="Y56">
        <v>0.96</v>
      </c>
      <c r="Z56">
        <v>0</v>
      </c>
      <c r="AA56">
        <v>-95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-19</v>
      </c>
      <c r="O57" s="88">
        <v>-41</v>
      </c>
      <c r="P57" s="88">
        <v>-10</v>
      </c>
      <c r="Q57" s="88">
        <v>0</v>
      </c>
      <c r="R57" s="88">
        <v>0</v>
      </c>
      <c r="S57" s="116">
        <v>0</v>
      </c>
      <c r="U57" s="115"/>
      <c r="V57" s="116"/>
      <c r="W57">
        <v>-19</v>
      </c>
      <c r="X57">
        <v>-41</v>
      </c>
      <c r="Y57">
        <v>0</v>
      </c>
      <c r="Z57">
        <v>0</v>
      </c>
      <c r="AA57">
        <v>-10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-20</v>
      </c>
      <c r="O58" s="88">
        <v>-36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/>
      <c r="W58">
        <v>-20</v>
      </c>
      <c r="X58">
        <v>-36</v>
      </c>
      <c r="Y58">
        <v>0</v>
      </c>
      <c r="Z58">
        <v>0</v>
      </c>
      <c r="AA58">
        <v>0</v>
      </c>
    </row>
    <row r="59" spans="7:27">
      <c r="G59" t="s">
        <v>101</v>
      </c>
      <c r="H59" s="115">
        <v>52.7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/>
      <c r="W59">
        <v>52.7</v>
      </c>
      <c r="X59">
        <v>0</v>
      </c>
      <c r="Y59">
        <v>0</v>
      </c>
      <c r="Z59">
        <v>0</v>
      </c>
      <c r="AA59">
        <v>0</v>
      </c>
    </row>
    <row r="60" spans="7:27">
      <c r="G60" t="s">
        <v>102</v>
      </c>
      <c r="H60" s="115">
        <v>55.57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-5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/>
      <c r="W60">
        <v>55.57</v>
      </c>
      <c r="X60">
        <v>-5</v>
      </c>
      <c r="Y60">
        <v>0</v>
      </c>
      <c r="Z60">
        <v>0</v>
      </c>
      <c r="AA60">
        <v>0</v>
      </c>
    </row>
    <row r="61" spans="7:27">
      <c r="G61" t="s">
        <v>103</v>
      </c>
      <c r="H61" s="115">
        <v>37.369999999999997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-2</v>
      </c>
      <c r="P61" s="88">
        <v>-10</v>
      </c>
      <c r="Q61" s="88">
        <v>0</v>
      </c>
      <c r="R61" s="88">
        <v>0</v>
      </c>
      <c r="S61" s="116">
        <v>0</v>
      </c>
      <c r="U61" s="115"/>
      <c r="V61" s="116"/>
      <c r="W61">
        <v>37.369999999999997</v>
      </c>
      <c r="X61">
        <v>-2</v>
      </c>
      <c r="Y61">
        <v>0</v>
      </c>
      <c r="Z61">
        <v>0</v>
      </c>
      <c r="AA61">
        <v>-10</v>
      </c>
    </row>
    <row r="62" spans="7:27">
      <c r="G62" t="s">
        <v>104</v>
      </c>
      <c r="H62" s="115">
        <v>36.409999999999997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-5</v>
      </c>
      <c r="P62" s="88">
        <v>-10</v>
      </c>
      <c r="Q62" s="88">
        <v>0</v>
      </c>
      <c r="R62" s="88">
        <v>0</v>
      </c>
      <c r="S62" s="116">
        <v>0</v>
      </c>
      <c r="U62" s="115"/>
      <c r="V62" s="116"/>
      <c r="W62">
        <v>36.409999999999997</v>
      </c>
      <c r="X62">
        <v>-5</v>
      </c>
      <c r="Y62">
        <v>0</v>
      </c>
      <c r="Z62">
        <v>0</v>
      </c>
      <c r="AA62">
        <v>-10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-34</v>
      </c>
      <c r="O63" s="88">
        <v>0</v>
      </c>
      <c r="P63" s="88">
        <v>-10</v>
      </c>
      <c r="Q63" s="88">
        <v>0</v>
      </c>
      <c r="R63" s="88">
        <v>0</v>
      </c>
      <c r="S63" s="116">
        <v>0</v>
      </c>
      <c r="U63" s="115"/>
      <c r="V63" s="116"/>
      <c r="W63">
        <v>-34</v>
      </c>
      <c r="X63">
        <v>0</v>
      </c>
      <c r="Y63">
        <v>0</v>
      </c>
      <c r="Z63">
        <v>0</v>
      </c>
      <c r="AA63">
        <v>-10</v>
      </c>
    </row>
    <row r="64" spans="7:27">
      <c r="G64" t="s">
        <v>106</v>
      </c>
      <c r="H64" s="115">
        <v>0</v>
      </c>
      <c r="I64" s="88">
        <v>1.92</v>
      </c>
      <c r="J64" s="88">
        <v>0</v>
      </c>
      <c r="K64" s="88">
        <v>0</v>
      </c>
      <c r="L64" s="88">
        <v>0</v>
      </c>
      <c r="M64" s="116">
        <v>0</v>
      </c>
      <c r="N64" s="115">
        <v>-42</v>
      </c>
      <c r="O64" s="88">
        <v>0</v>
      </c>
      <c r="P64" s="88">
        <v>-10</v>
      </c>
      <c r="Q64" s="88">
        <v>0</v>
      </c>
      <c r="R64" s="88">
        <v>0</v>
      </c>
      <c r="S64" s="116">
        <v>0</v>
      </c>
      <c r="U64" s="115"/>
      <c r="V64" s="116"/>
      <c r="W64">
        <v>-42</v>
      </c>
      <c r="X64">
        <v>1.92</v>
      </c>
      <c r="Y64">
        <v>0</v>
      </c>
      <c r="Z64">
        <v>0</v>
      </c>
      <c r="AA64">
        <v>-10</v>
      </c>
    </row>
    <row r="65" spans="7:27">
      <c r="G65" t="s">
        <v>107</v>
      </c>
      <c r="H65" s="115">
        <v>0</v>
      </c>
      <c r="I65" s="88">
        <v>4.79</v>
      </c>
      <c r="J65" s="88">
        <v>0</v>
      </c>
      <c r="K65" s="88">
        <v>0</v>
      </c>
      <c r="L65" s="88">
        <v>0</v>
      </c>
      <c r="M65" s="116">
        <v>0</v>
      </c>
      <c r="N65" s="115">
        <v>-23</v>
      </c>
      <c r="O65" s="88">
        <v>0</v>
      </c>
      <c r="P65" s="88">
        <v>-20</v>
      </c>
      <c r="Q65" s="88">
        <v>0</v>
      </c>
      <c r="R65" s="88">
        <v>0</v>
      </c>
      <c r="S65" s="116">
        <v>0</v>
      </c>
      <c r="U65" s="115"/>
      <c r="V65" s="116"/>
      <c r="W65">
        <v>-23</v>
      </c>
      <c r="X65">
        <v>4.79</v>
      </c>
      <c r="Y65">
        <v>0</v>
      </c>
      <c r="Z65">
        <v>0</v>
      </c>
      <c r="AA65">
        <v>-20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-19</v>
      </c>
      <c r="O66" s="88">
        <v>-20</v>
      </c>
      <c r="P66" s="88">
        <v>-20</v>
      </c>
      <c r="Q66" s="88">
        <v>0</v>
      </c>
      <c r="R66" s="88">
        <v>0</v>
      </c>
      <c r="S66" s="116">
        <v>0</v>
      </c>
      <c r="U66" s="115"/>
      <c r="V66" s="116"/>
      <c r="W66">
        <v>-19</v>
      </c>
      <c r="X66">
        <v>-20</v>
      </c>
      <c r="Y66">
        <v>0</v>
      </c>
      <c r="Z66">
        <v>0</v>
      </c>
      <c r="AA66">
        <v>-20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-15</v>
      </c>
      <c r="O67" s="88">
        <v>-10</v>
      </c>
      <c r="P67" s="88">
        <v>-15</v>
      </c>
      <c r="Q67" s="88">
        <v>0</v>
      </c>
      <c r="R67" s="88">
        <v>0</v>
      </c>
      <c r="S67" s="116">
        <v>0</v>
      </c>
      <c r="U67" s="115"/>
      <c r="V67" s="116"/>
      <c r="W67">
        <v>-15</v>
      </c>
      <c r="X67">
        <v>-10</v>
      </c>
      <c r="Y67">
        <v>0</v>
      </c>
      <c r="Z67">
        <v>0</v>
      </c>
      <c r="AA67">
        <v>-15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-21</v>
      </c>
      <c r="O68" s="88">
        <v>-5</v>
      </c>
      <c r="P68" s="88">
        <v>-15</v>
      </c>
      <c r="Q68" s="88">
        <v>0</v>
      </c>
      <c r="R68" s="88">
        <v>0</v>
      </c>
      <c r="S68" s="116">
        <v>0</v>
      </c>
      <c r="U68" s="115"/>
      <c r="V68" s="116"/>
      <c r="W68">
        <v>-21</v>
      </c>
      <c r="X68">
        <v>-5</v>
      </c>
      <c r="Y68">
        <v>0</v>
      </c>
      <c r="Z68">
        <v>0</v>
      </c>
      <c r="AA68">
        <v>-15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0.96</v>
      </c>
      <c r="M69" s="116">
        <v>0</v>
      </c>
      <c r="N69" s="115">
        <v>-26</v>
      </c>
      <c r="O69" s="88">
        <v>-7</v>
      </c>
      <c r="P69" s="88">
        <v>-10</v>
      </c>
      <c r="Q69" s="88">
        <v>0</v>
      </c>
      <c r="R69" s="88">
        <v>0</v>
      </c>
      <c r="S69" s="116">
        <v>0</v>
      </c>
      <c r="U69" s="115"/>
      <c r="V69" s="116"/>
      <c r="W69">
        <v>-26</v>
      </c>
      <c r="X69">
        <v>-7</v>
      </c>
      <c r="Y69">
        <v>0.96</v>
      </c>
      <c r="Z69">
        <v>0</v>
      </c>
      <c r="AA69">
        <v>-10</v>
      </c>
    </row>
    <row r="70" spans="7:27">
      <c r="G70" t="s">
        <v>112</v>
      </c>
      <c r="H70" s="115">
        <v>0</v>
      </c>
      <c r="I70" s="88">
        <v>6.7</v>
      </c>
      <c r="J70" s="88">
        <v>0</v>
      </c>
      <c r="K70" s="88">
        <v>0</v>
      </c>
      <c r="L70" s="88">
        <v>0.96</v>
      </c>
      <c r="M70" s="116">
        <v>0</v>
      </c>
      <c r="N70" s="115">
        <v>-12</v>
      </c>
      <c r="O70" s="88">
        <v>0</v>
      </c>
      <c r="P70" s="88">
        <v>-15</v>
      </c>
      <c r="Q70" s="88">
        <v>0</v>
      </c>
      <c r="R70" s="88">
        <v>0</v>
      </c>
      <c r="S70" s="116">
        <v>0</v>
      </c>
      <c r="U70" s="115"/>
      <c r="V70" s="116"/>
      <c r="W70">
        <v>-12</v>
      </c>
      <c r="X70">
        <v>6.7</v>
      </c>
      <c r="Y70">
        <v>0.96</v>
      </c>
      <c r="Z70">
        <v>0</v>
      </c>
      <c r="AA70">
        <v>-15</v>
      </c>
    </row>
    <row r="71" spans="7:27">
      <c r="G71" t="s">
        <v>113</v>
      </c>
      <c r="H71" s="115">
        <v>20.12</v>
      </c>
      <c r="I71" s="88">
        <v>22.04</v>
      </c>
      <c r="J71" s="88">
        <v>0</v>
      </c>
      <c r="K71" s="88">
        <v>0</v>
      </c>
      <c r="L71" s="88">
        <v>2.87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/>
      <c r="W71">
        <v>20.12</v>
      </c>
      <c r="X71">
        <v>22.04</v>
      </c>
      <c r="Y71">
        <v>2.87</v>
      </c>
      <c r="Z71">
        <v>0</v>
      </c>
      <c r="AA71">
        <v>0</v>
      </c>
    </row>
    <row r="72" spans="7:27">
      <c r="G72" t="s">
        <v>114</v>
      </c>
      <c r="H72" s="115">
        <v>34.49</v>
      </c>
      <c r="I72" s="88">
        <v>38.33</v>
      </c>
      <c r="J72" s="88">
        <v>0</v>
      </c>
      <c r="K72" s="88">
        <v>0</v>
      </c>
      <c r="L72" s="88">
        <v>3.83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/>
      <c r="W72">
        <v>34.49</v>
      </c>
      <c r="X72">
        <v>38.33</v>
      </c>
      <c r="Y72">
        <v>3.83</v>
      </c>
      <c r="Z72">
        <v>0</v>
      </c>
      <c r="AA72">
        <v>0</v>
      </c>
    </row>
    <row r="73" spans="7:27">
      <c r="G73" t="s">
        <v>115</v>
      </c>
      <c r="H73" s="115">
        <v>50.78</v>
      </c>
      <c r="I73" s="88">
        <v>52.7</v>
      </c>
      <c r="J73" s="88">
        <v>0</v>
      </c>
      <c r="K73" s="88">
        <v>0</v>
      </c>
      <c r="L73" s="88">
        <v>4.79</v>
      </c>
      <c r="M73" s="116">
        <v>0</v>
      </c>
      <c r="N73" s="115">
        <v>0</v>
      </c>
      <c r="O73" s="88">
        <v>0</v>
      </c>
      <c r="P73" s="88">
        <v>-10</v>
      </c>
      <c r="Q73" s="88">
        <v>0</v>
      </c>
      <c r="R73" s="88">
        <v>0</v>
      </c>
      <c r="S73" s="116">
        <v>0</v>
      </c>
      <c r="U73" s="115"/>
      <c r="V73" s="116"/>
      <c r="W73">
        <v>50.78</v>
      </c>
      <c r="X73">
        <v>52.7</v>
      </c>
      <c r="Y73">
        <v>4.79</v>
      </c>
      <c r="Z73">
        <v>0</v>
      </c>
      <c r="AA73">
        <v>-10</v>
      </c>
    </row>
    <row r="74" spans="7:27">
      <c r="G74" t="s">
        <v>116</v>
      </c>
      <c r="H74" s="115">
        <v>57.49</v>
      </c>
      <c r="I74" s="88">
        <v>33.53</v>
      </c>
      <c r="J74" s="88">
        <v>0</v>
      </c>
      <c r="K74" s="88">
        <v>0</v>
      </c>
      <c r="L74" s="88">
        <v>6.71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/>
      <c r="W74">
        <v>57.49</v>
      </c>
      <c r="X74">
        <v>33.53</v>
      </c>
      <c r="Y74">
        <v>6.71</v>
      </c>
      <c r="Z74">
        <v>0</v>
      </c>
      <c r="AA74">
        <v>0</v>
      </c>
    </row>
    <row r="75" spans="7:27">
      <c r="G75" t="s">
        <v>117</v>
      </c>
      <c r="H75" s="115">
        <v>53.66</v>
      </c>
      <c r="I75" s="88">
        <v>38.32</v>
      </c>
      <c r="J75" s="88">
        <v>0</v>
      </c>
      <c r="K75" s="88">
        <v>0</v>
      </c>
      <c r="L75" s="88">
        <v>7.66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/>
      <c r="W75">
        <v>53.66</v>
      </c>
      <c r="X75">
        <v>38.32</v>
      </c>
      <c r="Y75">
        <v>7.66</v>
      </c>
      <c r="Z75">
        <v>0</v>
      </c>
      <c r="AA75">
        <v>0</v>
      </c>
    </row>
    <row r="76" spans="7:27">
      <c r="G76" t="s">
        <v>118</v>
      </c>
      <c r="H76" s="115">
        <v>49.83</v>
      </c>
      <c r="I76" s="88">
        <v>38.32</v>
      </c>
      <c r="J76" s="88">
        <v>0</v>
      </c>
      <c r="K76" s="88">
        <v>0</v>
      </c>
      <c r="L76" s="88">
        <v>9.58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/>
      <c r="W76">
        <v>49.83</v>
      </c>
      <c r="X76">
        <v>38.32</v>
      </c>
      <c r="Y76">
        <v>9.58</v>
      </c>
      <c r="Z76">
        <v>0</v>
      </c>
      <c r="AA76">
        <v>0</v>
      </c>
    </row>
    <row r="77" spans="7:27">
      <c r="G77" t="s">
        <v>119</v>
      </c>
      <c r="H77" s="115">
        <v>45.03</v>
      </c>
      <c r="I77" s="88">
        <v>44.52</v>
      </c>
      <c r="J77" s="88">
        <v>0</v>
      </c>
      <c r="K77" s="88">
        <v>0</v>
      </c>
      <c r="L77" s="88">
        <v>5.12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/>
      <c r="W77">
        <v>45.03</v>
      </c>
      <c r="X77">
        <v>44.52</v>
      </c>
      <c r="Y77">
        <v>5.12</v>
      </c>
      <c r="Z77">
        <v>0</v>
      </c>
      <c r="AA77">
        <v>0</v>
      </c>
    </row>
    <row r="78" spans="7:27">
      <c r="G78" t="s">
        <v>120</v>
      </c>
      <c r="H78" s="115">
        <v>38.21</v>
      </c>
      <c r="I78" s="88">
        <v>45.27</v>
      </c>
      <c r="J78" s="88">
        <v>0</v>
      </c>
      <c r="K78" s="88">
        <v>0</v>
      </c>
      <c r="L78" s="88">
        <v>4.1500000000000004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/>
      <c r="W78">
        <v>38.21</v>
      </c>
      <c r="X78">
        <v>45.27</v>
      </c>
      <c r="Y78">
        <v>4.1500000000000004</v>
      </c>
      <c r="Z78">
        <v>0</v>
      </c>
      <c r="AA78">
        <v>0</v>
      </c>
    </row>
    <row r="79" spans="7:27">
      <c r="G79" t="s">
        <v>121</v>
      </c>
      <c r="H79" s="115">
        <v>31.41</v>
      </c>
      <c r="I79" s="88">
        <v>26.42</v>
      </c>
      <c r="J79" s="88">
        <v>0</v>
      </c>
      <c r="K79" s="88">
        <v>0</v>
      </c>
      <c r="L79" s="88">
        <v>4.22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/>
      <c r="W79">
        <v>31.41</v>
      </c>
      <c r="X79">
        <v>26.42</v>
      </c>
      <c r="Y79">
        <v>4.22</v>
      </c>
      <c r="Z79">
        <v>0</v>
      </c>
      <c r="AA79">
        <v>0</v>
      </c>
    </row>
    <row r="80" spans="7:27">
      <c r="G80" t="s">
        <v>122</v>
      </c>
      <c r="H80" s="115">
        <v>22.45</v>
      </c>
      <c r="I80" s="88">
        <v>22.07</v>
      </c>
      <c r="J80" s="88">
        <v>0</v>
      </c>
      <c r="K80" s="88">
        <v>0</v>
      </c>
      <c r="L80" s="88">
        <v>4.25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/>
      <c r="W80">
        <v>22.45</v>
      </c>
      <c r="X80">
        <v>22.07</v>
      </c>
      <c r="Y80">
        <v>4.25</v>
      </c>
      <c r="Z80">
        <v>0</v>
      </c>
      <c r="AA80">
        <v>0</v>
      </c>
    </row>
    <row r="81" spans="7:27">
      <c r="G81" t="s">
        <v>123</v>
      </c>
      <c r="H81" s="115">
        <v>8.66</v>
      </c>
      <c r="I81" s="88">
        <v>34.65</v>
      </c>
      <c r="J81" s="88">
        <v>0</v>
      </c>
      <c r="K81" s="88">
        <v>0</v>
      </c>
      <c r="L81" s="88">
        <v>7.33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/>
      <c r="W81">
        <v>8.66</v>
      </c>
      <c r="X81">
        <v>34.65</v>
      </c>
      <c r="Y81">
        <v>7.33</v>
      </c>
      <c r="Z81">
        <v>0</v>
      </c>
      <c r="AA81">
        <v>0</v>
      </c>
    </row>
    <row r="82" spans="7:27">
      <c r="G82" t="s">
        <v>124</v>
      </c>
      <c r="H82" s="115">
        <v>11.52</v>
      </c>
      <c r="I82" s="88">
        <v>13.82</v>
      </c>
      <c r="J82" s="88">
        <v>0</v>
      </c>
      <c r="K82" s="88">
        <v>0</v>
      </c>
      <c r="L82" s="88">
        <v>8.4499999999999993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/>
      <c r="W82">
        <v>11.52</v>
      </c>
      <c r="X82">
        <v>13.82</v>
      </c>
      <c r="Y82">
        <v>8.4499999999999993</v>
      </c>
      <c r="Z82">
        <v>0</v>
      </c>
      <c r="AA82">
        <v>0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10.73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/>
      <c r="W83">
        <v>0</v>
      </c>
      <c r="X83">
        <v>0</v>
      </c>
      <c r="Y83">
        <v>10.73</v>
      </c>
      <c r="Z83">
        <v>0</v>
      </c>
      <c r="AA83">
        <v>0</v>
      </c>
    </row>
    <row r="84" spans="7:27">
      <c r="G84" t="s">
        <v>126</v>
      </c>
      <c r="H84" s="115">
        <v>0</v>
      </c>
      <c r="I84" s="88">
        <v>2.87</v>
      </c>
      <c r="J84" s="88">
        <v>0</v>
      </c>
      <c r="K84" s="88">
        <v>0</v>
      </c>
      <c r="L84" s="88">
        <v>10.35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/>
      <c r="W84">
        <v>0</v>
      </c>
      <c r="X84">
        <v>2.87</v>
      </c>
      <c r="Y84">
        <v>10.35</v>
      </c>
      <c r="Z84">
        <v>0</v>
      </c>
      <c r="AA84">
        <v>0</v>
      </c>
    </row>
    <row r="85" spans="7:27">
      <c r="G85" t="s">
        <v>127</v>
      </c>
      <c r="H85" s="115">
        <v>0</v>
      </c>
      <c r="I85" s="88">
        <v>8.6199999999999992</v>
      </c>
      <c r="J85" s="88">
        <v>0</v>
      </c>
      <c r="K85" s="88">
        <v>0</v>
      </c>
      <c r="L85" s="88">
        <v>9.8699999999999992</v>
      </c>
      <c r="M85" s="116">
        <v>0</v>
      </c>
      <c r="N85" s="115">
        <v>0</v>
      </c>
      <c r="O85" s="88">
        <v>0</v>
      </c>
      <c r="P85" s="88">
        <v>-15</v>
      </c>
      <c r="Q85" s="88">
        <v>0</v>
      </c>
      <c r="R85" s="88">
        <v>0</v>
      </c>
      <c r="S85" s="116">
        <v>0</v>
      </c>
      <c r="U85" s="115"/>
      <c r="V85" s="116"/>
      <c r="W85">
        <v>0</v>
      </c>
      <c r="X85">
        <v>8.6199999999999992</v>
      </c>
      <c r="Y85">
        <v>9.8699999999999992</v>
      </c>
      <c r="Z85">
        <v>0</v>
      </c>
      <c r="AA85">
        <v>-15</v>
      </c>
    </row>
    <row r="86" spans="7:27">
      <c r="G86" t="s">
        <v>128</v>
      </c>
      <c r="H86" s="115">
        <v>0</v>
      </c>
      <c r="I86" s="88">
        <v>18.21</v>
      </c>
      <c r="J86" s="88">
        <v>0</v>
      </c>
      <c r="K86" s="88">
        <v>0</v>
      </c>
      <c r="L86" s="88">
        <v>9.77</v>
      </c>
      <c r="M86" s="116">
        <v>0</v>
      </c>
      <c r="N86" s="115">
        <v>0</v>
      </c>
      <c r="O86" s="88">
        <v>0</v>
      </c>
      <c r="P86" s="88">
        <v>-15</v>
      </c>
      <c r="Q86" s="88">
        <v>0</v>
      </c>
      <c r="R86" s="88">
        <v>0</v>
      </c>
      <c r="S86" s="116">
        <v>0</v>
      </c>
      <c r="U86" s="115"/>
      <c r="V86" s="116"/>
      <c r="W86">
        <v>0</v>
      </c>
      <c r="X86">
        <v>18.21</v>
      </c>
      <c r="Y86">
        <v>9.77</v>
      </c>
      <c r="Z86">
        <v>0</v>
      </c>
      <c r="AA86">
        <v>-15</v>
      </c>
    </row>
    <row r="87" spans="7:27">
      <c r="G87" t="s">
        <v>129</v>
      </c>
      <c r="H87" s="115">
        <v>0</v>
      </c>
      <c r="I87" s="88">
        <v>28.74</v>
      </c>
      <c r="J87" s="88">
        <v>0</v>
      </c>
      <c r="K87" s="88">
        <v>0</v>
      </c>
      <c r="L87" s="88">
        <v>8.91</v>
      </c>
      <c r="M87" s="116">
        <v>0</v>
      </c>
      <c r="N87" s="115">
        <v>0</v>
      </c>
      <c r="O87" s="88">
        <v>0</v>
      </c>
      <c r="P87" s="88">
        <v>-40</v>
      </c>
      <c r="Q87" s="88">
        <v>0</v>
      </c>
      <c r="R87" s="88">
        <v>0</v>
      </c>
      <c r="S87" s="116">
        <v>0</v>
      </c>
      <c r="U87" s="115"/>
      <c r="V87" s="116"/>
      <c r="W87">
        <v>0</v>
      </c>
      <c r="X87">
        <v>28.74</v>
      </c>
      <c r="Y87">
        <v>8.91</v>
      </c>
      <c r="Z87">
        <v>0</v>
      </c>
      <c r="AA87">
        <v>-40</v>
      </c>
    </row>
    <row r="88" spans="7:27">
      <c r="G88" t="s">
        <v>130</v>
      </c>
      <c r="H88" s="115">
        <v>0</v>
      </c>
      <c r="I88" s="88">
        <v>28.74</v>
      </c>
      <c r="J88" s="88">
        <v>0</v>
      </c>
      <c r="K88" s="88">
        <v>0</v>
      </c>
      <c r="L88" s="88">
        <v>8.5299999999999994</v>
      </c>
      <c r="M88" s="116">
        <v>0</v>
      </c>
      <c r="N88" s="115">
        <v>0</v>
      </c>
      <c r="O88" s="88">
        <v>0</v>
      </c>
      <c r="P88" s="88">
        <v>-40</v>
      </c>
      <c r="Q88" s="88">
        <v>0</v>
      </c>
      <c r="R88" s="88">
        <v>0</v>
      </c>
      <c r="S88" s="116">
        <v>0</v>
      </c>
      <c r="U88" s="115"/>
      <c r="V88" s="116"/>
      <c r="W88">
        <v>0</v>
      </c>
      <c r="X88">
        <v>28.74</v>
      </c>
      <c r="Y88">
        <v>8.5299999999999994</v>
      </c>
      <c r="Z88">
        <v>0</v>
      </c>
      <c r="AA88">
        <v>-40</v>
      </c>
    </row>
    <row r="89" spans="7:27">
      <c r="G89" t="s">
        <v>131</v>
      </c>
      <c r="H89" s="115">
        <v>0</v>
      </c>
      <c r="I89" s="88">
        <v>64.19</v>
      </c>
      <c r="J89" s="88">
        <v>0</v>
      </c>
      <c r="K89" s="88">
        <v>0</v>
      </c>
      <c r="L89" s="88">
        <v>2.59</v>
      </c>
      <c r="M89" s="116">
        <v>0</v>
      </c>
      <c r="N89" s="115">
        <v>0</v>
      </c>
      <c r="O89" s="88">
        <v>0</v>
      </c>
      <c r="P89" s="88">
        <v>-30</v>
      </c>
      <c r="Q89" s="88">
        <v>0</v>
      </c>
      <c r="R89" s="88">
        <v>0</v>
      </c>
      <c r="S89" s="116">
        <v>0</v>
      </c>
      <c r="U89" s="115"/>
      <c r="V89" s="116"/>
      <c r="W89">
        <v>0</v>
      </c>
      <c r="X89">
        <v>64.19</v>
      </c>
      <c r="Y89">
        <v>2.59</v>
      </c>
      <c r="Z89">
        <v>0</v>
      </c>
      <c r="AA89">
        <v>-30</v>
      </c>
    </row>
    <row r="90" spans="7:27">
      <c r="G90" t="s">
        <v>132</v>
      </c>
      <c r="H90" s="115">
        <v>0</v>
      </c>
      <c r="I90" s="88">
        <v>68.98</v>
      </c>
      <c r="J90" s="88">
        <v>0</v>
      </c>
      <c r="K90" s="88">
        <v>0</v>
      </c>
      <c r="L90" s="88">
        <v>1.34</v>
      </c>
      <c r="M90" s="116">
        <v>0</v>
      </c>
      <c r="N90" s="115">
        <v>0</v>
      </c>
      <c r="O90" s="88">
        <v>0</v>
      </c>
      <c r="P90" s="88">
        <v>-27</v>
      </c>
      <c r="Q90" s="88">
        <v>0</v>
      </c>
      <c r="R90" s="88">
        <v>0</v>
      </c>
      <c r="S90" s="116">
        <v>0</v>
      </c>
      <c r="U90" s="115"/>
      <c r="V90" s="116"/>
      <c r="W90">
        <v>0</v>
      </c>
      <c r="X90">
        <v>68.98</v>
      </c>
      <c r="Y90">
        <v>1.34</v>
      </c>
      <c r="Z90">
        <v>0</v>
      </c>
      <c r="AA90">
        <v>-27</v>
      </c>
    </row>
    <row r="91" spans="7:27">
      <c r="G91" t="s">
        <v>133</v>
      </c>
      <c r="H91" s="115">
        <v>0</v>
      </c>
      <c r="I91" s="88">
        <v>51.74</v>
      </c>
      <c r="J91" s="88">
        <v>0</v>
      </c>
      <c r="K91" s="88">
        <v>0</v>
      </c>
      <c r="L91" s="88">
        <v>2.97</v>
      </c>
      <c r="M91" s="116">
        <v>0</v>
      </c>
      <c r="N91" s="115">
        <v>-15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/>
      <c r="W91">
        <v>-15</v>
      </c>
      <c r="X91">
        <v>51.74</v>
      </c>
      <c r="Y91">
        <v>2.97</v>
      </c>
      <c r="Z91">
        <v>0</v>
      </c>
      <c r="AA91">
        <v>0</v>
      </c>
    </row>
    <row r="92" spans="7:27">
      <c r="G92" t="s">
        <v>134</v>
      </c>
      <c r="H92" s="115">
        <v>0</v>
      </c>
      <c r="I92" s="88">
        <v>48.86</v>
      </c>
      <c r="J92" s="88">
        <v>0</v>
      </c>
      <c r="K92" s="88">
        <v>0</v>
      </c>
      <c r="L92" s="88">
        <v>2.59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/>
      <c r="W92">
        <v>0</v>
      </c>
      <c r="X92">
        <v>48.86</v>
      </c>
      <c r="Y92">
        <v>2.59</v>
      </c>
      <c r="Z92">
        <v>0</v>
      </c>
      <c r="AA92">
        <v>0</v>
      </c>
    </row>
    <row r="93" spans="7:27">
      <c r="G93" t="s">
        <v>135</v>
      </c>
      <c r="H93" s="115">
        <v>7.66</v>
      </c>
      <c r="I93" s="88">
        <v>29.7</v>
      </c>
      <c r="J93" s="88">
        <v>0</v>
      </c>
      <c r="K93" s="88">
        <v>0</v>
      </c>
      <c r="L93" s="88">
        <v>3.07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/>
      <c r="W93">
        <v>7.66</v>
      </c>
      <c r="X93">
        <v>29.7</v>
      </c>
      <c r="Y93">
        <v>3.07</v>
      </c>
      <c r="Z93">
        <v>0</v>
      </c>
      <c r="AA93">
        <v>0</v>
      </c>
    </row>
    <row r="94" spans="7:27">
      <c r="G94" t="s">
        <v>136</v>
      </c>
      <c r="H94" s="115">
        <v>0</v>
      </c>
      <c r="I94" s="88">
        <v>9.58</v>
      </c>
      <c r="J94" s="88">
        <v>0</v>
      </c>
      <c r="K94" s="88">
        <v>0</v>
      </c>
      <c r="L94" s="88">
        <v>3.07</v>
      </c>
      <c r="M94" s="116">
        <v>0</v>
      </c>
      <c r="N94" s="115">
        <v>-28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/>
      <c r="W94">
        <v>-28</v>
      </c>
      <c r="X94">
        <v>9.58</v>
      </c>
      <c r="Y94">
        <v>3.07</v>
      </c>
      <c r="Z94">
        <v>0</v>
      </c>
      <c r="AA94">
        <v>0</v>
      </c>
    </row>
    <row r="95" spans="7:27">
      <c r="G95" t="s">
        <v>137</v>
      </c>
      <c r="H95" s="115">
        <v>0</v>
      </c>
      <c r="I95" s="88">
        <v>0</v>
      </c>
      <c r="J95" s="88">
        <v>9.58</v>
      </c>
      <c r="K95" s="88">
        <v>0</v>
      </c>
      <c r="L95" s="88">
        <v>1.92</v>
      </c>
      <c r="M95" s="116">
        <v>0</v>
      </c>
      <c r="N95" s="115">
        <v>-14</v>
      </c>
      <c r="O95" s="88">
        <v>-5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/>
      <c r="W95">
        <v>-14</v>
      </c>
      <c r="X95">
        <v>-5</v>
      </c>
      <c r="Y95">
        <v>1.92</v>
      </c>
      <c r="Z95">
        <v>0</v>
      </c>
      <c r="AA95">
        <v>9.58</v>
      </c>
    </row>
    <row r="96" spans="7:27">
      <c r="G96" t="s">
        <v>138</v>
      </c>
      <c r="H96" s="115">
        <v>0</v>
      </c>
      <c r="I96" s="88">
        <v>0</v>
      </c>
      <c r="J96" s="88">
        <v>11.5</v>
      </c>
      <c r="K96" s="88">
        <v>0</v>
      </c>
      <c r="L96" s="88">
        <v>1.72</v>
      </c>
      <c r="M96" s="116">
        <v>0</v>
      </c>
      <c r="N96" s="115">
        <v>-8</v>
      </c>
      <c r="O96" s="88">
        <v>-22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/>
      <c r="W96">
        <v>-8</v>
      </c>
      <c r="X96">
        <v>-22</v>
      </c>
      <c r="Y96">
        <v>1.72</v>
      </c>
      <c r="Z96">
        <v>0</v>
      </c>
      <c r="AA96">
        <v>11.5</v>
      </c>
    </row>
    <row r="97" spans="1:83">
      <c r="G97" t="s">
        <v>139</v>
      </c>
      <c r="H97" s="115">
        <v>12.45</v>
      </c>
      <c r="I97" s="88">
        <v>0</v>
      </c>
      <c r="J97" s="88">
        <v>0</v>
      </c>
      <c r="K97" s="88">
        <v>0</v>
      </c>
      <c r="L97" s="88">
        <v>2.2999999999999998</v>
      </c>
      <c r="M97" s="116">
        <v>0</v>
      </c>
      <c r="N97" s="115">
        <v>0</v>
      </c>
      <c r="O97" s="88">
        <v>-21</v>
      </c>
      <c r="P97" s="88">
        <v>-10</v>
      </c>
      <c r="Q97" s="88">
        <v>0</v>
      </c>
      <c r="R97" s="88">
        <v>0</v>
      </c>
      <c r="S97" s="116">
        <v>0</v>
      </c>
      <c r="U97" s="115"/>
      <c r="V97" s="116"/>
      <c r="W97">
        <v>12.45</v>
      </c>
      <c r="X97">
        <v>-21</v>
      </c>
      <c r="Y97">
        <v>2.2999999999999998</v>
      </c>
      <c r="Z97">
        <v>0</v>
      </c>
      <c r="AA97">
        <v>-10</v>
      </c>
    </row>
    <row r="98" spans="1:83">
      <c r="G98" t="s">
        <v>140</v>
      </c>
      <c r="H98" s="115">
        <v>16.28</v>
      </c>
      <c r="I98" s="88">
        <v>0</v>
      </c>
      <c r="J98" s="88">
        <v>0</v>
      </c>
      <c r="K98" s="88">
        <v>0</v>
      </c>
      <c r="L98" s="88">
        <v>1.44</v>
      </c>
      <c r="M98" s="116">
        <v>0</v>
      </c>
      <c r="N98" s="115">
        <v>0</v>
      </c>
      <c r="O98" s="88">
        <v>-15</v>
      </c>
      <c r="P98" s="88">
        <v>-30</v>
      </c>
      <c r="Q98" s="88">
        <v>0</v>
      </c>
      <c r="R98" s="88">
        <v>0</v>
      </c>
      <c r="S98" s="116">
        <v>0</v>
      </c>
      <c r="U98" s="115"/>
      <c r="V98" s="116"/>
      <c r="W98">
        <v>16.28</v>
      </c>
      <c r="X98">
        <v>-15</v>
      </c>
      <c r="Y98">
        <v>1.44</v>
      </c>
      <c r="Z98">
        <v>0</v>
      </c>
      <c r="AA98">
        <v>-30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0.19238</v>
      </c>
      <c r="I99" s="111">
        <f t="shared" ref="I99:BQ99" si="1">SUM(I3:I98)/4000</f>
        <v>0.4093175</v>
      </c>
      <c r="J99" s="111">
        <f t="shared" si="1"/>
        <v>5.2699999999999995E-3</v>
      </c>
      <c r="K99" s="111">
        <f t="shared" si="1"/>
        <v>0</v>
      </c>
      <c r="L99" s="111">
        <f t="shared" si="1"/>
        <v>0.10958749999999995</v>
      </c>
      <c r="M99" s="111">
        <f t="shared" si="1"/>
        <v>0</v>
      </c>
      <c r="N99" s="110">
        <f t="shared" si="1"/>
        <v>-0.67874999999999996</v>
      </c>
      <c r="O99" s="111">
        <f t="shared" si="1"/>
        <v>-0.13950000000000001</v>
      </c>
      <c r="P99" s="111">
        <f t="shared" si="1"/>
        <v>-0.62475000000000003</v>
      </c>
      <c r="Q99" s="111">
        <f t="shared" si="1"/>
        <v>-9.6250000000000002E-2</v>
      </c>
      <c r="R99" s="111">
        <f t="shared" si="1"/>
        <v>-4.9000000000000007E-3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-0.48637000000000019</v>
      </c>
      <c r="X99">
        <f t="shared" si="1"/>
        <v>0.2698175000000001</v>
      </c>
      <c r="Y99">
        <f t="shared" si="1"/>
        <v>0.10468749999999996</v>
      </c>
      <c r="Z99">
        <f t="shared" si="1"/>
        <v>-9.6250000000000002E-2</v>
      </c>
      <c r="AA99">
        <f t="shared" si="1"/>
        <v>-0.61948000000000003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4" t="s">
        <v>229</v>
      </c>
      <c r="B1" s="224"/>
      <c r="C1" s="224"/>
      <c r="D1" s="224"/>
      <c r="E1" s="183"/>
      <c r="F1" s="183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44964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F4" sqref="F4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24" t="s">
        <v>229</v>
      </c>
      <c r="B1" s="224"/>
      <c r="C1" s="224"/>
      <c r="D1" s="224"/>
      <c r="E1" s="191"/>
      <c r="F1" s="191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4</v>
      </c>
      <c r="U1" s="228" t="s">
        <v>343</v>
      </c>
      <c r="V1" s="229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44964</v>
      </c>
      <c r="U2" s="115" t="s">
        <v>231</v>
      </c>
      <c r="V2" s="116" t="s">
        <v>230</v>
      </c>
      <c r="W2" s="30" t="s">
        <v>262</v>
      </c>
      <c r="X2" t="s">
        <v>359</v>
      </c>
      <c r="Y2" t="s">
        <v>152</v>
      </c>
      <c r="Z2" t="s">
        <v>506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T3" t="s">
        <v>506</v>
      </c>
      <c r="U3" s="115"/>
      <c r="V3" s="116"/>
      <c r="W3">
        <v>0</v>
      </c>
      <c r="X3">
        <v>0</v>
      </c>
      <c r="Y3">
        <v>0</v>
      </c>
      <c r="Z3">
        <v>0</v>
      </c>
    </row>
    <row r="4" spans="1:26">
      <c r="A4" t="s">
        <v>416</v>
      </c>
      <c r="B4" t="s">
        <v>263</v>
      </c>
      <c r="D4" t="s">
        <v>440</v>
      </c>
      <c r="F4" t="s">
        <v>506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/>
      <c r="W4">
        <v>0</v>
      </c>
      <c r="X4">
        <v>0</v>
      </c>
      <c r="Y4">
        <v>0</v>
      </c>
      <c r="Z4">
        <v>0</v>
      </c>
    </row>
    <row r="5" spans="1:26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/>
      <c r="W5">
        <v>0</v>
      </c>
      <c r="X5">
        <v>0</v>
      </c>
      <c r="Y5">
        <v>0</v>
      </c>
      <c r="Z5">
        <v>0</v>
      </c>
    </row>
    <row r="6" spans="1:26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/>
      <c r="W6">
        <v>0</v>
      </c>
      <c r="X6">
        <v>0</v>
      </c>
      <c r="Y6">
        <v>0</v>
      </c>
      <c r="Z6">
        <v>0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/>
      <c r="W7">
        <v>0</v>
      </c>
      <c r="X7">
        <v>0</v>
      </c>
      <c r="Y7">
        <v>0</v>
      </c>
      <c r="Z7">
        <v>0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/>
      <c r="W8">
        <v>0</v>
      </c>
      <c r="X8">
        <v>0</v>
      </c>
      <c r="Y8">
        <v>0</v>
      </c>
      <c r="Z8">
        <v>0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/>
      <c r="W9">
        <v>0</v>
      </c>
      <c r="X9">
        <v>0</v>
      </c>
      <c r="Y9">
        <v>0</v>
      </c>
      <c r="Z9">
        <v>0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/>
      <c r="W10">
        <v>0</v>
      </c>
      <c r="X10">
        <v>0</v>
      </c>
      <c r="Y10">
        <v>0</v>
      </c>
      <c r="Z10">
        <v>0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/>
      <c r="W11">
        <v>0</v>
      </c>
      <c r="X11">
        <v>0</v>
      </c>
      <c r="Y11">
        <v>0</v>
      </c>
      <c r="Z11">
        <v>0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/>
      <c r="W12">
        <v>0</v>
      </c>
      <c r="X12">
        <v>0</v>
      </c>
      <c r="Y12">
        <v>0</v>
      </c>
      <c r="Z12">
        <v>0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/>
      <c r="W13">
        <v>0</v>
      </c>
      <c r="X13">
        <v>0</v>
      </c>
      <c r="Y13">
        <v>0</v>
      </c>
      <c r="Z13">
        <v>0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/>
      <c r="W14">
        <v>0</v>
      </c>
      <c r="X14">
        <v>0</v>
      </c>
      <c r="Y14">
        <v>0</v>
      </c>
      <c r="Z14">
        <v>0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/>
      <c r="W15">
        <v>0</v>
      </c>
      <c r="X15">
        <v>0</v>
      </c>
      <c r="Y15">
        <v>0</v>
      </c>
      <c r="Z15">
        <v>0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/>
      <c r="W16">
        <v>0</v>
      </c>
      <c r="X16">
        <v>0</v>
      </c>
      <c r="Y16">
        <v>0</v>
      </c>
      <c r="Z16">
        <v>0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/>
      <c r="W17">
        <v>0</v>
      </c>
      <c r="X17">
        <v>0</v>
      </c>
      <c r="Y17">
        <v>0</v>
      </c>
      <c r="Z17">
        <v>0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/>
      <c r="W18">
        <v>0</v>
      </c>
      <c r="X18">
        <v>0</v>
      </c>
      <c r="Y18">
        <v>0</v>
      </c>
      <c r="Z18">
        <v>0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/>
      <c r="W19">
        <v>0</v>
      </c>
      <c r="X19">
        <v>0</v>
      </c>
      <c r="Y19">
        <v>0</v>
      </c>
      <c r="Z19">
        <v>0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/>
      <c r="W20">
        <v>0</v>
      </c>
      <c r="X20">
        <v>0</v>
      </c>
      <c r="Y20">
        <v>0</v>
      </c>
      <c r="Z20">
        <v>0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/>
      <c r="W21">
        <v>0</v>
      </c>
      <c r="X21">
        <v>0</v>
      </c>
      <c r="Y21">
        <v>0</v>
      </c>
      <c r="Z21">
        <v>0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/>
      <c r="W22">
        <v>0</v>
      </c>
      <c r="X22">
        <v>0</v>
      </c>
      <c r="Y22">
        <v>0</v>
      </c>
      <c r="Z22">
        <v>0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1.44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/>
      <c r="W23">
        <v>0</v>
      </c>
      <c r="X23">
        <v>1.44</v>
      </c>
      <c r="Y23">
        <v>0</v>
      </c>
      <c r="Z23">
        <v>0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3.35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/>
      <c r="W24">
        <v>0</v>
      </c>
      <c r="X24">
        <v>3.35</v>
      </c>
      <c r="Y24">
        <v>0</v>
      </c>
      <c r="Z24">
        <v>0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5.75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/>
      <c r="W25">
        <v>0</v>
      </c>
      <c r="X25">
        <v>5.75</v>
      </c>
      <c r="Y25">
        <v>0</v>
      </c>
      <c r="Z25">
        <v>0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7.66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/>
      <c r="W26">
        <v>0</v>
      </c>
      <c r="X26">
        <v>7.66</v>
      </c>
      <c r="Y26">
        <v>0</v>
      </c>
      <c r="Z26">
        <v>0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/>
      <c r="W27">
        <v>0</v>
      </c>
      <c r="X27">
        <v>0</v>
      </c>
      <c r="Y27">
        <v>0</v>
      </c>
      <c r="Z27">
        <v>0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/>
      <c r="W28">
        <v>0</v>
      </c>
      <c r="X28">
        <v>0</v>
      </c>
      <c r="Y28">
        <v>0</v>
      </c>
      <c r="Z28">
        <v>0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/>
      <c r="W29">
        <v>0</v>
      </c>
      <c r="X29">
        <v>0</v>
      </c>
      <c r="Y29">
        <v>0</v>
      </c>
      <c r="Z29">
        <v>0</v>
      </c>
    </row>
    <row r="30" spans="7:26">
      <c r="G30" t="s">
        <v>72</v>
      </c>
      <c r="H30" s="115">
        <v>7.57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/>
      <c r="W30">
        <v>7.57</v>
      </c>
      <c r="X30">
        <v>0</v>
      </c>
      <c r="Y30">
        <v>0</v>
      </c>
      <c r="Z30">
        <v>0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9.58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/>
      <c r="W31">
        <v>0</v>
      </c>
      <c r="X31">
        <v>0</v>
      </c>
      <c r="Y31">
        <v>9.58</v>
      </c>
      <c r="Z31">
        <v>0</v>
      </c>
    </row>
    <row r="32" spans="7:26">
      <c r="G32" t="s">
        <v>74</v>
      </c>
      <c r="H32" s="115">
        <v>8.14</v>
      </c>
      <c r="I32" s="88">
        <v>0</v>
      </c>
      <c r="J32" s="88">
        <v>0</v>
      </c>
      <c r="K32" s="88">
        <v>14.38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/>
      <c r="W32">
        <v>8.14</v>
      </c>
      <c r="X32">
        <v>0</v>
      </c>
      <c r="Y32">
        <v>14.38</v>
      </c>
      <c r="Z32">
        <v>0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14.37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/>
      <c r="W33">
        <v>0</v>
      </c>
      <c r="X33">
        <v>0</v>
      </c>
      <c r="Y33">
        <v>14.37</v>
      </c>
      <c r="Z33">
        <v>0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23.95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/>
      <c r="W34">
        <v>0</v>
      </c>
      <c r="X34">
        <v>0</v>
      </c>
      <c r="Y34">
        <v>23.95</v>
      </c>
      <c r="Z34">
        <v>0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28.74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/>
      <c r="W35">
        <v>0</v>
      </c>
      <c r="X35">
        <v>0</v>
      </c>
      <c r="Y35">
        <v>28.74</v>
      </c>
      <c r="Z35">
        <v>0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38.32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/>
      <c r="W36">
        <v>0</v>
      </c>
      <c r="X36">
        <v>0</v>
      </c>
      <c r="Y36">
        <v>38.32</v>
      </c>
      <c r="Z36">
        <v>0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43.11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/>
      <c r="W37">
        <v>0</v>
      </c>
      <c r="X37">
        <v>0</v>
      </c>
      <c r="Y37">
        <v>43.11</v>
      </c>
      <c r="Z37">
        <v>0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47.91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/>
      <c r="W38">
        <v>0</v>
      </c>
      <c r="X38">
        <v>0</v>
      </c>
      <c r="Y38">
        <v>47.91</v>
      </c>
      <c r="Z38">
        <v>0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52.7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/>
      <c r="W39">
        <v>0</v>
      </c>
      <c r="X39">
        <v>0</v>
      </c>
      <c r="Y39">
        <v>52.7</v>
      </c>
      <c r="Z39">
        <v>0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52.7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/>
      <c r="W40">
        <v>0</v>
      </c>
      <c r="X40">
        <v>0</v>
      </c>
      <c r="Y40">
        <v>52.7</v>
      </c>
      <c r="Z40">
        <v>0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52.7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/>
      <c r="W41">
        <v>0</v>
      </c>
      <c r="X41">
        <v>0</v>
      </c>
      <c r="Y41">
        <v>52.7</v>
      </c>
      <c r="Z41">
        <v>0</v>
      </c>
    </row>
    <row r="42" spans="7:26">
      <c r="G42" t="s">
        <v>84</v>
      </c>
      <c r="H42" s="115">
        <v>13.03</v>
      </c>
      <c r="I42" s="88">
        <v>0</v>
      </c>
      <c r="J42" s="88">
        <v>0</v>
      </c>
      <c r="K42" s="88">
        <v>52.7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/>
      <c r="W42">
        <v>13.03</v>
      </c>
      <c r="X42">
        <v>0</v>
      </c>
      <c r="Y42">
        <v>52.7</v>
      </c>
      <c r="Z42">
        <v>0</v>
      </c>
    </row>
    <row r="43" spans="7:26">
      <c r="G43" t="s">
        <v>85</v>
      </c>
      <c r="H43" s="115">
        <v>22.42</v>
      </c>
      <c r="I43" s="88">
        <v>0</v>
      </c>
      <c r="J43" s="88">
        <v>0</v>
      </c>
      <c r="K43" s="88">
        <v>52.7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/>
      <c r="W43">
        <v>22.42</v>
      </c>
      <c r="X43">
        <v>0</v>
      </c>
      <c r="Y43">
        <v>52.7</v>
      </c>
      <c r="Z43">
        <v>0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52.7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/>
      <c r="W44">
        <v>0</v>
      </c>
      <c r="X44">
        <v>0</v>
      </c>
      <c r="Y44">
        <v>52.7</v>
      </c>
      <c r="Z44">
        <v>0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47.91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/>
      <c r="W45">
        <v>0</v>
      </c>
      <c r="X45">
        <v>0</v>
      </c>
      <c r="Y45">
        <v>47.91</v>
      </c>
      <c r="Z45">
        <v>0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47.91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/>
      <c r="W46">
        <v>0</v>
      </c>
      <c r="X46">
        <v>0</v>
      </c>
      <c r="Y46">
        <v>47.91</v>
      </c>
      <c r="Z46">
        <v>0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47.91</v>
      </c>
      <c r="L47" s="88">
        <v>1.35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/>
      <c r="W47">
        <v>0</v>
      </c>
      <c r="X47">
        <v>1.35</v>
      </c>
      <c r="Y47">
        <v>47.91</v>
      </c>
      <c r="Z47">
        <v>0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43.11</v>
      </c>
      <c r="L48" s="88">
        <v>5.09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/>
      <c r="W48">
        <v>0</v>
      </c>
      <c r="X48">
        <v>5.09</v>
      </c>
      <c r="Y48">
        <v>43.11</v>
      </c>
      <c r="Z48">
        <v>0</v>
      </c>
    </row>
    <row r="49" spans="7:26">
      <c r="G49" t="s">
        <v>91</v>
      </c>
      <c r="H49" s="115">
        <v>42.35</v>
      </c>
      <c r="I49" s="88">
        <v>0</v>
      </c>
      <c r="J49" s="88">
        <v>0</v>
      </c>
      <c r="K49" s="88">
        <v>43.11</v>
      </c>
      <c r="L49" s="88">
        <v>4.79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/>
      <c r="W49">
        <v>42.35</v>
      </c>
      <c r="X49">
        <v>4.79</v>
      </c>
      <c r="Y49">
        <v>43.11</v>
      </c>
      <c r="Z49">
        <v>0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43.12</v>
      </c>
      <c r="L50" s="88">
        <v>3.83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/>
      <c r="W50">
        <v>0</v>
      </c>
      <c r="X50">
        <v>3.83</v>
      </c>
      <c r="Y50">
        <v>43.12</v>
      </c>
      <c r="Z50">
        <v>0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43.12</v>
      </c>
      <c r="L51" s="88">
        <v>2.87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/>
      <c r="W51">
        <v>0</v>
      </c>
      <c r="X51">
        <v>2.87</v>
      </c>
      <c r="Y51">
        <v>43.12</v>
      </c>
      <c r="Z51">
        <v>0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43.11</v>
      </c>
      <c r="L52" s="88">
        <v>1.92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/>
      <c r="W52">
        <v>0</v>
      </c>
      <c r="X52">
        <v>1.92</v>
      </c>
      <c r="Y52">
        <v>43.11</v>
      </c>
      <c r="Z52">
        <v>0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43.11</v>
      </c>
      <c r="L53" s="88">
        <v>0.96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/>
      <c r="W53">
        <v>0</v>
      </c>
      <c r="X53">
        <v>0.96</v>
      </c>
      <c r="Y53">
        <v>43.11</v>
      </c>
      <c r="Z53">
        <v>0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38.32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/>
      <c r="W54">
        <v>0</v>
      </c>
      <c r="X54">
        <v>0</v>
      </c>
      <c r="Y54">
        <v>38.32</v>
      </c>
      <c r="Z54">
        <v>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38.32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/>
      <c r="W55">
        <v>0</v>
      </c>
      <c r="X55">
        <v>0</v>
      </c>
      <c r="Y55">
        <v>38.32</v>
      </c>
      <c r="Z55">
        <v>0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38.32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/>
      <c r="W56">
        <v>0</v>
      </c>
      <c r="X56">
        <v>0</v>
      </c>
      <c r="Y56">
        <v>38.32</v>
      </c>
      <c r="Z56">
        <v>0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33.53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/>
      <c r="W57">
        <v>0</v>
      </c>
      <c r="X57">
        <v>0</v>
      </c>
      <c r="Y57">
        <v>33.53</v>
      </c>
      <c r="Z57">
        <v>0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28.74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/>
      <c r="W58">
        <v>0</v>
      </c>
      <c r="X58">
        <v>0</v>
      </c>
      <c r="Y58">
        <v>28.74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28.74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/>
      <c r="W59">
        <v>0</v>
      </c>
      <c r="X59">
        <v>0</v>
      </c>
      <c r="Y59">
        <v>28.74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28.74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/>
      <c r="W60">
        <v>0</v>
      </c>
      <c r="X60">
        <v>0</v>
      </c>
      <c r="Y60">
        <v>28.74</v>
      </c>
      <c r="Z60">
        <v>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28.74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/>
      <c r="W61">
        <v>0</v>
      </c>
      <c r="X61">
        <v>0</v>
      </c>
      <c r="Y61">
        <v>28.74</v>
      </c>
      <c r="Z61">
        <v>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28.74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/>
      <c r="W62">
        <v>0</v>
      </c>
      <c r="X62">
        <v>0</v>
      </c>
      <c r="Y62">
        <v>28.74</v>
      </c>
      <c r="Z62">
        <v>0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28.74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/>
      <c r="W63">
        <v>0</v>
      </c>
      <c r="X63">
        <v>0</v>
      </c>
      <c r="Y63">
        <v>28.74</v>
      </c>
      <c r="Z63">
        <v>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28.74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/>
      <c r="W64">
        <v>0</v>
      </c>
      <c r="X64">
        <v>0</v>
      </c>
      <c r="Y64">
        <v>28.74</v>
      </c>
      <c r="Z64">
        <v>0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28.74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/>
      <c r="W65">
        <v>0</v>
      </c>
      <c r="X65">
        <v>0</v>
      </c>
      <c r="Y65">
        <v>28.74</v>
      </c>
      <c r="Z65">
        <v>0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23.95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/>
      <c r="W66">
        <v>0</v>
      </c>
      <c r="X66">
        <v>0</v>
      </c>
      <c r="Y66">
        <v>23.95</v>
      </c>
      <c r="Z66">
        <v>0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23.95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/>
      <c r="W67">
        <v>0</v>
      </c>
      <c r="X67">
        <v>0</v>
      </c>
      <c r="Y67">
        <v>23.95</v>
      </c>
      <c r="Z67">
        <v>0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23.95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/>
      <c r="W68">
        <v>0</v>
      </c>
      <c r="X68">
        <v>0</v>
      </c>
      <c r="Y68">
        <v>23.95</v>
      </c>
      <c r="Z68">
        <v>0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23.95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/>
      <c r="W69">
        <v>0</v>
      </c>
      <c r="X69">
        <v>0</v>
      </c>
      <c r="Y69">
        <v>23.95</v>
      </c>
      <c r="Z69">
        <v>0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23.95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/>
      <c r="W70">
        <v>0</v>
      </c>
      <c r="X70">
        <v>0</v>
      </c>
      <c r="Y70">
        <v>23.95</v>
      </c>
      <c r="Z70">
        <v>0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19.16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/>
      <c r="W71">
        <v>0</v>
      </c>
      <c r="X71">
        <v>0</v>
      </c>
      <c r="Y71">
        <v>19.16</v>
      </c>
      <c r="Z71">
        <v>0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19.16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/>
      <c r="W72">
        <v>0</v>
      </c>
      <c r="X72">
        <v>0</v>
      </c>
      <c r="Y72">
        <v>19.16</v>
      </c>
      <c r="Z72">
        <v>0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17.18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/>
      <c r="W73">
        <v>0</v>
      </c>
      <c r="X73">
        <v>0</v>
      </c>
      <c r="Y73">
        <v>17.18</v>
      </c>
      <c r="Z73">
        <v>0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16.84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/>
      <c r="W74">
        <v>0</v>
      </c>
      <c r="X74">
        <v>0</v>
      </c>
      <c r="Y74">
        <v>16.84</v>
      </c>
      <c r="Z74">
        <v>0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14.39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/>
      <c r="W75">
        <v>0</v>
      </c>
      <c r="X75">
        <v>0</v>
      </c>
      <c r="Y75">
        <v>14.39</v>
      </c>
      <c r="Z75">
        <v>0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14.39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/>
      <c r="W76">
        <v>0</v>
      </c>
      <c r="X76">
        <v>0</v>
      </c>
      <c r="Y76">
        <v>14.39</v>
      </c>
      <c r="Z76">
        <v>0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14.47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/>
      <c r="W77">
        <v>0</v>
      </c>
      <c r="X77">
        <v>0</v>
      </c>
      <c r="Y77">
        <v>14.47</v>
      </c>
      <c r="Z77">
        <v>0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14.56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/>
      <c r="W78">
        <v>0</v>
      </c>
      <c r="X78">
        <v>0</v>
      </c>
      <c r="Y78">
        <v>14.56</v>
      </c>
      <c r="Z78">
        <v>0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14.8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/>
      <c r="W79">
        <v>0</v>
      </c>
      <c r="X79">
        <v>0</v>
      </c>
      <c r="Y79">
        <v>14.8</v>
      </c>
      <c r="Z79">
        <v>0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11.2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/>
      <c r="W80">
        <v>0</v>
      </c>
      <c r="X80">
        <v>0</v>
      </c>
      <c r="Y80">
        <v>11.2</v>
      </c>
      <c r="Z80">
        <v>0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11.17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/>
      <c r="W81">
        <v>0</v>
      </c>
      <c r="X81">
        <v>0</v>
      </c>
      <c r="Y81">
        <v>11.17</v>
      </c>
      <c r="Z81">
        <v>0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7.55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/>
      <c r="W82">
        <v>0</v>
      </c>
      <c r="X82">
        <v>0</v>
      </c>
      <c r="Y82">
        <v>7.55</v>
      </c>
      <c r="Z82">
        <v>0</v>
      </c>
    </row>
    <row r="83" spans="7:26">
      <c r="G83" t="s">
        <v>125</v>
      </c>
      <c r="H83" s="115">
        <v>169.58</v>
      </c>
      <c r="I83" s="88">
        <v>0</v>
      </c>
      <c r="J83" s="88">
        <v>0</v>
      </c>
      <c r="K83" s="88">
        <v>9.58</v>
      </c>
      <c r="L83" s="88">
        <v>0</v>
      </c>
      <c r="M83" s="116">
        <v>13.13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/>
      <c r="W83">
        <v>169.58</v>
      </c>
      <c r="X83">
        <v>0</v>
      </c>
      <c r="Y83">
        <v>9.58</v>
      </c>
      <c r="Z83">
        <v>13.13</v>
      </c>
    </row>
    <row r="84" spans="7:26">
      <c r="G84" t="s">
        <v>126</v>
      </c>
      <c r="H84" s="115">
        <v>140.85</v>
      </c>
      <c r="I84" s="88">
        <v>0</v>
      </c>
      <c r="J84" s="88">
        <v>0</v>
      </c>
      <c r="K84" s="88">
        <v>9.58</v>
      </c>
      <c r="L84" s="88">
        <v>0</v>
      </c>
      <c r="M84" s="116">
        <v>12.93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/>
      <c r="W84">
        <v>140.85</v>
      </c>
      <c r="X84">
        <v>0</v>
      </c>
      <c r="Y84">
        <v>9.58</v>
      </c>
      <c r="Z84">
        <v>12.93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9.58</v>
      </c>
      <c r="L85" s="88">
        <v>0</v>
      </c>
      <c r="M85" s="116">
        <v>12.07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/>
      <c r="W85">
        <v>0</v>
      </c>
      <c r="X85">
        <v>0</v>
      </c>
      <c r="Y85">
        <v>9.58</v>
      </c>
      <c r="Z85">
        <v>12.07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9.58</v>
      </c>
      <c r="L86" s="88">
        <v>0</v>
      </c>
      <c r="M86" s="116">
        <v>13.13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/>
      <c r="W86">
        <v>0</v>
      </c>
      <c r="X86">
        <v>0</v>
      </c>
      <c r="Y86">
        <v>9.58</v>
      </c>
      <c r="Z86">
        <v>13.13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12.74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/>
      <c r="W87">
        <v>0</v>
      </c>
      <c r="X87">
        <v>0</v>
      </c>
      <c r="Y87">
        <v>0</v>
      </c>
      <c r="Z87">
        <v>12.74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12.65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/>
      <c r="W88">
        <v>0</v>
      </c>
      <c r="X88">
        <v>0</v>
      </c>
      <c r="Y88">
        <v>0</v>
      </c>
      <c r="Z88">
        <v>12.65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5.75</v>
      </c>
      <c r="M89" s="116">
        <v>11.78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/>
      <c r="W89">
        <v>0</v>
      </c>
      <c r="X89">
        <v>5.75</v>
      </c>
      <c r="Y89">
        <v>0</v>
      </c>
      <c r="Z89">
        <v>11.78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4.79</v>
      </c>
      <c r="M90" s="116">
        <v>9.39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/>
      <c r="W90">
        <v>0</v>
      </c>
      <c r="X90">
        <v>4.79</v>
      </c>
      <c r="Y90">
        <v>0</v>
      </c>
      <c r="Z90">
        <v>9.39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4.3099999999999996</v>
      </c>
      <c r="M91" s="116">
        <v>9.1999999999999993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/>
      <c r="W91">
        <v>0</v>
      </c>
      <c r="X91">
        <v>4.3099999999999996</v>
      </c>
      <c r="Y91">
        <v>0</v>
      </c>
      <c r="Z91">
        <v>9.1999999999999993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2.87</v>
      </c>
      <c r="M92" s="116">
        <v>10.45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/>
      <c r="W92">
        <v>0</v>
      </c>
      <c r="X92">
        <v>2.87</v>
      </c>
      <c r="Y92">
        <v>0</v>
      </c>
      <c r="Z92">
        <v>10.45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1.92</v>
      </c>
      <c r="M93" s="116">
        <v>6.61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/>
      <c r="W93">
        <v>0</v>
      </c>
      <c r="X93">
        <v>1.92</v>
      </c>
      <c r="Y93">
        <v>0</v>
      </c>
      <c r="Z93">
        <v>6.61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0.96</v>
      </c>
      <c r="M94" s="116">
        <v>8.81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/>
      <c r="W94">
        <v>0</v>
      </c>
      <c r="X94">
        <v>0.96</v>
      </c>
      <c r="Y94">
        <v>0</v>
      </c>
      <c r="Z94">
        <v>8.81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0.96</v>
      </c>
      <c r="M95" s="116">
        <v>10.44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/>
      <c r="W95">
        <v>0</v>
      </c>
      <c r="X95">
        <v>0.96</v>
      </c>
      <c r="Y95">
        <v>0</v>
      </c>
      <c r="Z95">
        <v>10.44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0.96</v>
      </c>
      <c r="M96" s="116">
        <v>7.28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/>
      <c r="W96">
        <v>0</v>
      </c>
      <c r="X96">
        <v>0.96</v>
      </c>
      <c r="Y96">
        <v>0</v>
      </c>
      <c r="Z96">
        <v>7.28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6.32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/>
      <c r="W97">
        <v>0</v>
      </c>
      <c r="X97">
        <v>0</v>
      </c>
      <c r="Y97">
        <v>0</v>
      </c>
      <c r="Z97">
        <v>6.32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5.65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/>
      <c r="W98">
        <v>0</v>
      </c>
      <c r="X98">
        <v>0</v>
      </c>
      <c r="Y98">
        <v>0</v>
      </c>
      <c r="Z98">
        <v>5.65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0.10098500000000002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0.41258000000000011</v>
      </c>
      <c r="L99" s="111">
        <f t="shared" si="1"/>
        <v>1.53825E-2</v>
      </c>
      <c r="M99" s="111">
        <f t="shared" si="1"/>
        <v>4.0645000000000001E-2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0.10098500000000002</v>
      </c>
      <c r="X99">
        <f t="shared" si="1"/>
        <v>1.53825E-2</v>
      </c>
      <c r="Y99">
        <f t="shared" si="1"/>
        <v>0.41258000000000011</v>
      </c>
      <c r="Z99">
        <f t="shared" si="1"/>
        <v>4.0645000000000001E-2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4" t="s">
        <v>229</v>
      </c>
      <c r="B1" s="224"/>
      <c r="C1" s="224"/>
      <c r="D1" s="224"/>
      <c r="E1" s="191"/>
      <c r="F1" s="191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44964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B62" activePane="bottomRight" state="frozen"/>
      <selection activeCell="M3" sqref="M3:M98"/>
      <selection pane="topRight" activeCell="M3" sqref="M3:M98"/>
      <selection pane="bottomLeft" activeCell="M3" sqref="M3:M98"/>
      <selection pane="bottomRight" activeCell="D74" sqref="D7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44964</v>
      </c>
      <c r="B1" s="230"/>
      <c r="C1" s="230"/>
      <c r="D1" s="231" t="s">
        <v>487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30" t="s">
        <v>200</v>
      </c>
      <c r="M1" s="230" t="s">
        <v>201</v>
      </c>
      <c r="N1" s="230" t="s">
        <v>202</v>
      </c>
      <c r="O1" s="230" t="s">
        <v>197</v>
      </c>
      <c r="P1" s="232" t="s">
        <v>143</v>
      </c>
      <c r="Q1" s="232" t="s">
        <v>144</v>
      </c>
      <c r="R1" s="236" t="s">
        <v>339</v>
      </c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411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  <c r="AT1" s="197" t="s">
        <v>149</v>
      </c>
    </row>
    <row r="2" spans="1:47">
      <c r="A2" s="27" t="s">
        <v>44</v>
      </c>
      <c r="B2" s="230"/>
      <c r="C2" s="230"/>
      <c r="D2" s="231"/>
      <c r="E2" s="224"/>
      <c r="F2" s="224"/>
      <c r="G2" s="224"/>
      <c r="H2" s="224"/>
      <c r="I2" s="224"/>
      <c r="J2" s="224"/>
      <c r="K2" s="224"/>
      <c r="L2" s="230"/>
      <c r="M2" s="230"/>
      <c r="N2" s="230"/>
      <c r="O2" s="230"/>
      <c r="P2" s="232"/>
      <c r="Q2" s="232"/>
      <c r="R2" s="236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  <c r="AT2" s="197" t="s">
        <v>152</v>
      </c>
    </row>
    <row r="3" spans="1:47">
      <c r="A3" t="s">
        <v>45</v>
      </c>
      <c r="D3">
        <f>TWEPL!P3</f>
        <v>8.7612000000000005</v>
      </c>
      <c r="E3">
        <f>GT_NG!P3</f>
        <v>14.871717444055001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83.763874728223172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630.65943106497843</v>
      </c>
      <c r="P3" s="77">
        <v>52.693731586402272</v>
      </c>
      <c r="Q3" s="77">
        <v>14.37</v>
      </c>
      <c r="R3" s="80">
        <v>0</v>
      </c>
      <c r="S3" s="80">
        <v>0</v>
      </c>
      <c r="T3" s="78">
        <f>SUMPRODUCT(LTA!F3:AJ3,LTA!F$101:AJ$101,LTA!F$103:AJ$103)</f>
        <v>17.78</v>
      </c>
      <c r="U3" s="78">
        <f>SUMPRODUCT(LTA!F3:AJ3,LTA!F$102:AJ$102,LTA!F$103:AJ$103)</f>
        <v>31.29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2.5499999999999998</v>
      </c>
      <c r="AB3" s="117">
        <f>-STOA!N3</f>
        <v>-51.25</v>
      </c>
      <c r="AC3">
        <f>SUMIF(B3:AB3,"&gt;0")*$AC$2-SUMIF(B3:AB3,"&lt;0")*($AC$2/(1-$AC$2))+SUMIF(AI3:AR3,"&gt;0")*$AC$2-SUMIF(AI3:AR3,"&lt;0")*($AC$2/(1-$AC$2))</f>
        <v>8.1274875507936368</v>
      </c>
      <c r="AD3">
        <f>SUM(B3:AB3,AI3:AR3)-AC3</f>
        <v>782.36246727286516</v>
      </c>
      <c r="AE3">
        <f>'IDT-1'!B3</f>
        <v>0</v>
      </c>
      <c r="AF3" s="26"/>
      <c r="AG3">
        <f>SUM(AD3:AF3)+AT3</f>
        <v>782.36246727286516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-15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D4">
        <f>TWEPL!P4</f>
        <v>8.7612000000000005</v>
      </c>
      <c r="E4">
        <f>GT_NG!P4</f>
        <v>14.871717444055001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83.763874728223172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630.6117536900407</v>
      </c>
      <c r="P4" s="77">
        <v>52.693731586402272</v>
      </c>
      <c r="Q4" s="77">
        <v>14.370000000000001</v>
      </c>
      <c r="R4" s="80">
        <v>0</v>
      </c>
      <c r="S4" s="80">
        <v>0</v>
      </c>
      <c r="T4" s="78">
        <f>SUMPRODUCT(LTA!F4:AJ4,LTA!F$101:AJ$101,LTA!F$103:AJ$103)</f>
        <v>15.71</v>
      </c>
      <c r="U4" s="78">
        <f>SUMPRODUCT(LTA!F4:AJ4,LTA!F$102:AJ$102,LTA!F$103:AJ$103)</f>
        <v>31.54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2.5499999999999998</v>
      </c>
      <c r="AB4" s="117">
        <f>-STOA!N4</f>
        <v>-51.25</v>
      </c>
      <c r="AC4">
        <f t="shared" ref="AC4:AC67" si="0">SUMIF(B4:AB4,"&gt;0")*$AC$2-SUMIF(B4:AB4,"&lt;0")*($AC$2/(1-$AC$2))+SUMIF(AI4:AR4,"&gt;0")*$AC$2-SUMIF(AI4:AR4,"&lt;0")*($AC$2/(1-$AC$2))</f>
        <v>8.4040301981266303</v>
      </c>
      <c r="AD4">
        <f t="shared" ref="AD4:AD67" si="1">SUM(B4:AB4,AI4:AR4)-AC4</f>
        <v>747.21824725059446</v>
      </c>
      <c r="AE4">
        <f>'IDT-1'!B4</f>
        <v>0</v>
      </c>
      <c r="AF4" s="26"/>
      <c r="AG4">
        <f t="shared" ref="AG4:AG67" si="2">SUM(AD4:AF4)+AT4</f>
        <v>747.21824725059446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-48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D5">
        <f>TWEPL!P5</f>
        <v>8.7612000000000005</v>
      </c>
      <c r="E5">
        <f>GT_NG!P5</f>
        <v>11.709656652360515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83.763874728223172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659.68219461881336</v>
      </c>
      <c r="P5" s="77">
        <v>52.693731586402272</v>
      </c>
      <c r="Q5" s="77">
        <v>14.370000000000001</v>
      </c>
      <c r="R5" s="80">
        <v>0</v>
      </c>
      <c r="S5" s="80">
        <v>0</v>
      </c>
      <c r="T5" s="78">
        <f>SUMPRODUCT(LTA!F5:AJ5,LTA!F$101:AJ$101,LTA!F$103:AJ$103)</f>
        <v>15.83</v>
      </c>
      <c r="U5" s="78">
        <f>SUMPRODUCT(LTA!F5:AJ5,LTA!F$102:AJ$102,LTA!F$103:AJ$103)</f>
        <v>26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-26</v>
      </c>
      <c r="AA5" s="117">
        <f>STOA!H5</f>
        <v>2.5499999999999998</v>
      </c>
      <c r="AB5" s="117">
        <f>-STOA!N5</f>
        <v>-51.25</v>
      </c>
      <c r="AC5">
        <f t="shared" si="0"/>
        <v>9.1702843597978116</v>
      </c>
      <c r="AD5">
        <f t="shared" si="1"/>
        <v>700.9403732260015</v>
      </c>
      <c r="AE5">
        <f>'IDT-1'!B5</f>
        <v>0</v>
      </c>
      <c r="AF5" s="26"/>
      <c r="AG5">
        <f t="shared" si="2"/>
        <v>700.9403732260015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-88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D6">
        <f>TWEPL!P6</f>
        <v>8.7612000000000005</v>
      </c>
      <c r="E6">
        <f>GT_NG!P6</f>
        <v>11.709656652360515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83.763874728223172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659.68582849196105</v>
      </c>
      <c r="P6" s="77">
        <v>52.694970285822087</v>
      </c>
      <c r="Q6" s="77">
        <v>14.370000000000001</v>
      </c>
      <c r="R6" s="80">
        <v>0</v>
      </c>
      <c r="S6" s="80">
        <v>0</v>
      </c>
      <c r="T6" s="78">
        <f>SUMPRODUCT(LTA!F6:AJ6,LTA!F$101:AJ$101,LTA!F$103:AJ$103)</f>
        <v>15.77</v>
      </c>
      <c r="U6" s="78">
        <f>SUMPRODUCT(LTA!F6:AJ6,LTA!F$102:AJ$102,LTA!F$103:AJ$103)</f>
        <v>26.439999999999998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-79</v>
      </c>
      <c r="AA6" s="117">
        <f>STOA!H6</f>
        <v>2.5499999999999998</v>
      </c>
      <c r="AB6" s="117">
        <f>-STOA!N6</f>
        <v>-51.25</v>
      </c>
      <c r="AC6">
        <f t="shared" si="0"/>
        <v>9.5998213595017816</v>
      </c>
      <c r="AD6">
        <f t="shared" si="1"/>
        <v>652.89570879886503</v>
      </c>
      <c r="AE6">
        <f>'IDT-1'!B6</f>
        <v>0</v>
      </c>
      <c r="AF6" s="26"/>
      <c r="AG6">
        <f t="shared" si="2"/>
        <v>652.89570879886503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-83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D7">
        <f>TWEPL!P7</f>
        <v>8.7612000000000005</v>
      </c>
      <c r="E7">
        <f>GT_NG!P7</f>
        <v>11.709656652360515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83.763874728223172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659.60659812335064</v>
      </c>
      <c r="P7" s="77">
        <v>52.694970285822087</v>
      </c>
      <c r="Q7" s="77">
        <v>14.370000000000001</v>
      </c>
      <c r="R7" s="80">
        <v>0</v>
      </c>
      <c r="S7" s="80">
        <v>0</v>
      </c>
      <c r="T7" s="78">
        <f>SUMPRODUCT(LTA!F7:AJ7,LTA!F$101:AJ$101,LTA!F$103:AJ$103)</f>
        <v>15.649999999999999</v>
      </c>
      <c r="U7" s="78">
        <f>SUMPRODUCT(LTA!F7:AJ7,LTA!F$102:AJ$102,LTA!F$103:AJ$103)</f>
        <v>26.43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-101</v>
      </c>
      <c r="AA7" s="117">
        <f>STOA!H7</f>
        <v>2.5499999999999998</v>
      </c>
      <c r="AB7" s="117">
        <f>-STOA!N7</f>
        <v>-51.25</v>
      </c>
      <c r="AC7">
        <f t="shared" si="0"/>
        <v>9.5269551120804454</v>
      </c>
      <c r="AD7">
        <f t="shared" si="1"/>
        <v>660.75934467767581</v>
      </c>
      <c r="AE7">
        <f>'IDT-1'!B7</f>
        <v>0</v>
      </c>
      <c r="AF7" s="26"/>
      <c r="AG7">
        <f t="shared" si="2"/>
        <v>660.75934467767581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-53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D8">
        <f>TWEPL!P8</f>
        <v>8.7612000000000005</v>
      </c>
      <c r="E8">
        <f>GT_NG!P8</f>
        <v>11.709656652360515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83.763874728223172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659.60122475770686</v>
      </c>
      <c r="P8" s="77">
        <v>52.694970285822087</v>
      </c>
      <c r="Q8" s="77">
        <v>14.370000000000001</v>
      </c>
      <c r="R8" s="80">
        <v>0</v>
      </c>
      <c r="S8" s="80">
        <v>0</v>
      </c>
      <c r="T8" s="78">
        <f>SUMPRODUCT(LTA!F8:AJ8,LTA!F$101:AJ$101,LTA!F$103:AJ$103)</f>
        <v>15.53</v>
      </c>
      <c r="U8" s="78">
        <f>SUMPRODUCT(LTA!F8:AJ8,LTA!F$102:AJ$102,LTA!F$103:AJ$103)</f>
        <v>24.38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-115</v>
      </c>
      <c r="AA8" s="117">
        <f>STOA!H8</f>
        <v>2.5499999999999998</v>
      </c>
      <c r="AB8" s="117">
        <f>-STOA!N8</f>
        <v>-51.25</v>
      </c>
      <c r="AC8">
        <f t="shared" si="0"/>
        <v>9.6232274842513217</v>
      </c>
      <c r="AD8">
        <f t="shared" si="1"/>
        <v>645.48769893986139</v>
      </c>
      <c r="AE8">
        <f>'IDT-1'!B8</f>
        <v>0</v>
      </c>
      <c r="AF8" s="26"/>
      <c r="AG8">
        <f t="shared" si="2"/>
        <v>645.48769893986139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-52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D9">
        <f>TWEPL!P9</f>
        <v>8.7612000000000005</v>
      </c>
      <c r="E9">
        <f>GT_NG!P9</f>
        <v>11.709656652360515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83.763874728223172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657.97162900375918</v>
      </c>
      <c r="P9" s="77">
        <v>42.249999999999993</v>
      </c>
      <c r="Q9" s="77">
        <v>14.370000000000001</v>
      </c>
      <c r="R9" s="80">
        <v>0</v>
      </c>
      <c r="S9" s="80">
        <v>0</v>
      </c>
      <c r="T9" s="78">
        <f>SUMPRODUCT(LTA!F9:AJ9,LTA!F$101:AJ$101,LTA!F$103:AJ$103)</f>
        <v>17.73</v>
      </c>
      <c r="U9" s="78">
        <f>SUMPRODUCT(LTA!F9:AJ9,LTA!F$102:AJ$102,LTA!F$103:AJ$103)</f>
        <v>23.95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-125</v>
      </c>
      <c r="AA9" s="117">
        <f>STOA!H9</f>
        <v>2.5499999999999998</v>
      </c>
      <c r="AB9" s="117">
        <f>-STOA!N9</f>
        <v>-51.25</v>
      </c>
      <c r="AC9">
        <f t="shared" si="0"/>
        <v>9.4348879003571966</v>
      </c>
      <c r="AD9">
        <f t="shared" si="1"/>
        <v>646.3714724839856</v>
      </c>
      <c r="AE9">
        <f>'IDT-1'!B9</f>
        <v>0</v>
      </c>
      <c r="AF9" s="26"/>
      <c r="AG9">
        <f t="shared" si="2"/>
        <v>646.3714724839856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-31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D10">
        <f>TWEPL!P10</f>
        <v>8.7612000000000005</v>
      </c>
      <c r="E10">
        <f>GT_NG!P10</f>
        <v>11.709656652360515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83.763874728223172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657.97526287690687</v>
      </c>
      <c r="P10" s="77">
        <v>42.249999999999993</v>
      </c>
      <c r="Q10" s="77">
        <v>14.370000000000001</v>
      </c>
      <c r="R10" s="80">
        <v>0</v>
      </c>
      <c r="S10" s="80">
        <v>0</v>
      </c>
      <c r="T10" s="78">
        <f>SUMPRODUCT(LTA!F10:AJ10,LTA!F$101:AJ$101,LTA!F$103:AJ$103)</f>
        <v>17.670000000000002</v>
      </c>
      <c r="U10" s="78">
        <f>SUMPRODUCT(LTA!F10:AJ10,LTA!F$102:AJ$102,LTA!F$103:AJ$103)</f>
        <v>23.45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-139</v>
      </c>
      <c r="AA10" s="117">
        <f>STOA!H10</f>
        <v>2.5499999999999998</v>
      </c>
      <c r="AB10" s="117">
        <f>-STOA!N10</f>
        <v>-51.25</v>
      </c>
      <c r="AC10">
        <f t="shared" si="0"/>
        <v>9.5187731536628508</v>
      </c>
      <c r="AD10">
        <f t="shared" si="1"/>
        <v>635.73122110382758</v>
      </c>
      <c r="AE10">
        <f>'IDT-1'!B10</f>
        <v>0</v>
      </c>
      <c r="AF10" s="26"/>
      <c r="AG10">
        <f t="shared" si="2"/>
        <v>635.73122110382758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-27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D11">
        <f>TWEPL!P11</f>
        <v>8.7612000000000005</v>
      </c>
      <c r="E11">
        <f>GT_NG!P11</f>
        <v>15.214459131373079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83.763874728223172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616.89476540666067</v>
      </c>
      <c r="P11" s="77">
        <v>52.7</v>
      </c>
      <c r="Q11" s="77">
        <v>14.370000000000001</v>
      </c>
      <c r="R11" s="80">
        <v>0</v>
      </c>
      <c r="S11" s="80">
        <v>0</v>
      </c>
      <c r="T11" s="78">
        <f>SUMPRODUCT(LTA!F11:AJ11,LTA!F$101:AJ$101,LTA!F$103:AJ$103)</f>
        <v>16.259999999999998</v>
      </c>
      <c r="U11" s="78">
        <f>SUMPRODUCT(LTA!F11:AJ11,LTA!F$102:AJ$102,LTA!F$103:AJ$103)</f>
        <v>22.89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-146</v>
      </c>
      <c r="AA11" s="117">
        <f>STOA!H11</f>
        <v>2.5499999999999998</v>
      </c>
      <c r="AB11" s="117">
        <f>-STOA!N11</f>
        <v>-51.25</v>
      </c>
      <c r="AC11">
        <f t="shared" si="0"/>
        <v>9.0851684872960874</v>
      </c>
      <c r="AD11">
        <f t="shared" si="1"/>
        <v>627.06913077896081</v>
      </c>
      <c r="AE11">
        <f>'IDT-1'!B11</f>
        <v>0</v>
      </c>
      <c r="AF11" s="26"/>
      <c r="AG11">
        <f t="shared" si="2"/>
        <v>627.06913077896081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D12">
        <f>TWEPL!P12</f>
        <v>8.7612000000000005</v>
      </c>
      <c r="E12">
        <f>GT_NG!P12</f>
        <v>15.214459131373079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83.763874728223172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616.89810952606069</v>
      </c>
      <c r="P12" s="77">
        <v>52.693731586402272</v>
      </c>
      <c r="Q12" s="77">
        <v>14.370000000000001</v>
      </c>
      <c r="R12" s="80">
        <v>0</v>
      </c>
      <c r="S12" s="80">
        <v>0</v>
      </c>
      <c r="T12" s="78">
        <f>SUMPRODUCT(LTA!F12:AJ12,LTA!F$101:AJ$101,LTA!F$103:AJ$103)</f>
        <v>15.98</v>
      </c>
      <c r="U12" s="78">
        <f>SUMPRODUCT(LTA!F12:AJ12,LTA!F$102:AJ$102,LTA!F$103:AJ$103)</f>
        <v>22.36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-120</v>
      </c>
      <c r="AA12" s="117">
        <f>STOA!H12</f>
        <v>2.5499999999999998</v>
      </c>
      <c r="AB12" s="117">
        <f>-STOA!N12</f>
        <v>-51.25</v>
      </c>
      <c r="AC12">
        <f t="shared" si="0"/>
        <v>9.1579179012069041</v>
      </c>
      <c r="AD12">
        <f t="shared" si="1"/>
        <v>617.18345707085223</v>
      </c>
      <c r="AE12">
        <f>'IDT-1'!B12</f>
        <v>0</v>
      </c>
      <c r="AF12" s="26"/>
      <c r="AG12">
        <f t="shared" si="2"/>
        <v>617.18345707085223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-35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D13">
        <f>TWEPL!P13</f>
        <v>8.7612000000000005</v>
      </c>
      <c r="E13">
        <f>GT_NG!P13</f>
        <v>15.214459131373079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83.763874728223172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624.56001320666064</v>
      </c>
      <c r="P13" s="77">
        <v>52.693731586402272</v>
      </c>
      <c r="Q13" s="77">
        <v>14.370000000000001</v>
      </c>
      <c r="R13" s="80">
        <v>0</v>
      </c>
      <c r="S13" s="80">
        <v>0</v>
      </c>
      <c r="T13" s="78">
        <f>SUMPRODUCT(LTA!F13:AJ13,LTA!F$101:AJ$101,LTA!F$103:AJ$103)</f>
        <v>15.73</v>
      </c>
      <c r="U13" s="78">
        <f>SUMPRODUCT(LTA!F13:AJ13,LTA!F$102:AJ$102,LTA!F$103:AJ$103)</f>
        <v>22.34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-118</v>
      </c>
      <c r="AA13" s="117">
        <f>STOA!H13</f>
        <v>2.5499999999999998</v>
      </c>
      <c r="AB13" s="117">
        <f>-STOA!N13</f>
        <v>-51.25</v>
      </c>
      <c r="AC13">
        <f t="shared" si="0"/>
        <v>9.320626056340334</v>
      </c>
      <c r="AD13">
        <f t="shared" si="1"/>
        <v>613.41265259631882</v>
      </c>
      <c r="AE13">
        <f>'IDT-1'!B13</f>
        <v>0</v>
      </c>
      <c r="AF13" s="26"/>
      <c r="AG13">
        <f t="shared" si="2"/>
        <v>613.41265259631882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-48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D14">
        <f>TWEPL!P14</f>
        <v>8.7612000000000005</v>
      </c>
      <c r="E14">
        <f>GT_NG!P14</f>
        <v>15.214459131373079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83.763874728223172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624.56564856690966</v>
      </c>
      <c r="P14" s="77">
        <v>52.693731586402272</v>
      </c>
      <c r="Q14" s="77">
        <v>14.370000000000001</v>
      </c>
      <c r="R14" s="80">
        <v>0</v>
      </c>
      <c r="S14" s="80">
        <v>0</v>
      </c>
      <c r="T14" s="78">
        <f>SUMPRODUCT(LTA!F14:AJ14,LTA!F$101:AJ$101,LTA!F$103:AJ$103)</f>
        <v>15.49</v>
      </c>
      <c r="U14" s="78">
        <f>SUMPRODUCT(LTA!F14:AJ14,LTA!F$102:AJ$102,LTA!F$103:AJ$103)</f>
        <v>22.72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-123</v>
      </c>
      <c r="AA14" s="117">
        <f>STOA!H14</f>
        <v>2.5499999999999998</v>
      </c>
      <c r="AB14" s="117">
        <f>-STOA!N14</f>
        <v>-51.25</v>
      </c>
      <c r="AC14">
        <f t="shared" si="0"/>
        <v>9.3574201575993055</v>
      </c>
      <c r="AD14">
        <f t="shared" si="1"/>
        <v>609.52149385530879</v>
      </c>
      <c r="AE14">
        <f>'IDT-1'!B14</f>
        <v>0</v>
      </c>
      <c r="AF14" s="26"/>
      <c r="AG14">
        <f t="shared" si="2"/>
        <v>609.52149385530879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-47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D15">
        <f>TWEPL!P15</f>
        <v>8.7612000000000005</v>
      </c>
      <c r="E15">
        <f>GT_NG!P15</f>
        <v>15.214459131373079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83.763874728223172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624.56132506395431</v>
      </c>
      <c r="P15" s="77">
        <v>52.693731586402272</v>
      </c>
      <c r="Q15" s="77">
        <v>14.370000000000001</v>
      </c>
      <c r="R15" s="80">
        <v>0</v>
      </c>
      <c r="S15" s="80">
        <v>0</v>
      </c>
      <c r="T15" s="78">
        <f>SUMPRODUCT(LTA!F15:AJ15,LTA!F$101:AJ$101,LTA!F$103:AJ$103)</f>
        <v>15.26</v>
      </c>
      <c r="U15" s="78">
        <f>SUMPRODUCT(LTA!F15:AJ15,LTA!F$102:AJ$102,LTA!F$103:AJ$103)</f>
        <v>22.86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-118</v>
      </c>
      <c r="AA15" s="117">
        <f>STOA!H15</f>
        <v>2.5499999999999998</v>
      </c>
      <c r="AB15" s="117">
        <f>-STOA!N15</f>
        <v>-51.25</v>
      </c>
      <c r="AC15">
        <f t="shared" si="0"/>
        <v>9.321077600684518</v>
      </c>
      <c r="AD15">
        <f t="shared" si="1"/>
        <v>613.46351290926827</v>
      </c>
      <c r="AE15">
        <f>'IDT-1'!B15</f>
        <v>0</v>
      </c>
      <c r="AF15" s="26"/>
      <c r="AG15">
        <f t="shared" si="2"/>
        <v>613.46351290926827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-48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D16">
        <f>TWEPL!P16</f>
        <v>8.7612000000000005</v>
      </c>
      <c r="E16">
        <f>GT_NG!P16</f>
        <v>15.214459131373079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83.763874728223172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625.69707291870191</v>
      </c>
      <c r="P16" s="77">
        <v>52.693731586402272</v>
      </c>
      <c r="Q16" s="77">
        <v>14.370000000000001</v>
      </c>
      <c r="R16" s="80">
        <v>0</v>
      </c>
      <c r="S16" s="80">
        <v>0</v>
      </c>
      <c r="T16" s="78">
        <f>SUMPRODUCT(LTA!F16:AJ16,LTA!F$101:AJ$101,LTA!F$103:AJ$103)</f>
        <v>15.05</v>
      </c>
      <c r="U16" s="78">
        <f>SUMPRODUCT(LTA!F16:AJ16,LTA!F$102:AJ$102,LTA!F$103:AJ$103)</f>
        <v>23.71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-114</v>
      </c>
      <c r="AA16" s="117">
        <f>STOA!H16</f>
        <v>2.5499999999999998</v>
      </c>
      <c r="AB16" s="117">
        <f>-STOA!N16</f>
        <v>-51.25</v>
      </c>
      <c r="AC16">
        <f t="shared" si="0"/>
        <v>9.345582309328492</v>
      </c>
      <c r="AD16">
        <f t="shared" si="1"/>
        <v>614.21475605537182</v>
      </c>
      <c r="AE16">
        <f>'IDT-1'!B16</f>
        <v>0</v>
      </c>
      <c r="AF16" s="26"/>
      <c r="AG16">
        <f t="shared" si="2"/>
        <v>614.21475605537182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-53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D17">
        <f>TWEPL!P17</f>
        <v>8.7612000000000005</v>
      </c>
      <c r="E17">
        <f>GT_NG!P17</f>
        <v>15.220404768505684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83.763874728223172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629.21292911508749</v>
      </c>
      <c r="P17" s="77">
        <v>52.693731586402272</v>
      </c>
      <c r="Q17" s="77">
        <v>14.370000000000001</v>
      </c>
      <c r="R17" s="80">
        <v>0</v>
      </c>
      <c r="S17" s="80">
        <v>0</v>
      </c>
      <c r="T17" s="78">
        <f>SUMPRODUCT(LTA!F17:AJ17,LTA!F$101:AJ$101,LTA!F$103:AJ$103)</f>
        <v>14.79</v>
      </c>
      <c r="U17" s="78">
        <f>SUMPRODUCT(LTA!F17:AJ17,LTA!F$102:AJ$102,LTA!F$103:AJ$103)</f>
        <v>24.049999999999997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-110</v>
      </c>
      <c r="AA17" s="117">
        <f>STOA!H17</f>
        <v>2.5499999999999998</v>
      </c>
      <c r="AB17" s="117">
        <f>-STOA!N17</f>
        <v>-51.25</v>
      </c>
      <c r="AC17">
        <f t="shared" si="0"/>
        <v>9.3861562929856479</v>
      </c>
      <c r="AD17">
        <f t="shared" si="1"/>
        <v>616.77598390523281</v>
      </c>
      <c r="AE17">
        <f>'IDT-1'!B17</f>
        <v>0</v>
      </c>
      <c r="AF17" s="26"/>
      <c r="AG17">
        <f t="shared" si="2"/>
        <v>616.77598390523281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-58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D18">
        <f>TWEPL!P18</f>
        <v>8.7612000000000005</v>
      </c>
      <c r="E18">
        <f>GT_NG!P18</f>
        <v>15.220404768505684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83.763874728223172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629.21656298823518</v>
      </c>
      <c r="P18" s="77">
        <v>52.693731586402272</v>
      </c>
      <c r="Q18" s="77">
        <v>14.370000000000001</v>
      </c>
      <c r="R18" s="80">
        <v>0</v>
      </c>
      <c r="S18" s="80">
        <v>0</v>
      </c>
      <c r="T18" s="78">
        <f>SUMPRODUCT(LTA!F18:AJ18,LTA!F$101:AJ$101,LTA!F$103:AJ$103)</f>
        <v>14.540000000000001</v>
      </c>
      <c r="U18" s="78">
        <f>SUMPRODUCT(LTA!F18:AJ18,LTA!F$102:AJ$102,LTA!F$103:AJ$103)</f>
        <v>24.21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-104</v>
      </c>
      <c r="AA18" s="117">
        <f>STOA!H18</f>
        <v>2.5499999999999998</v>
      </c>
      <c r="AB18" s="117">
        <f>-STOA!N18</f>
        <v>-51.25</v>
      </c>
      <c r="AC18">
        <f t="shared" si="0"/>
        <v>9.3232493784139798</v>
      </c>
      <c r="AD18">
        <f t="shared" si="1"/>
        <v>623.75252469295231</v>
      </c>
      <c r="AE18">
        <f>'IDT-1'!B18</f>
        <v>0</v>
      </c>
      <c r="AF18" s="26"/>
      <c r="AG18">
        <f t="shared" si="2"/>
        <v>623.75252469295231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-57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D19">
        <f>TWEPL!P19</f>
        <v>8.7612000000000005</v>
      </c>
      <c r="E19">
        <f>GT_NG!P19</f>
        <v>15.220404768505684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83.763874728223172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628.30047179028747</v>
      </c>
      <c r="P19" s="77">
        <v>52.693731586402272</v>
      </c>
      <c r="Q19" s="77">
        <v>14.370000000000001</v>
      </c>
      <c r="R19" s="80">
        <v>0</v>
      </c>
      <c r="S19" s="80">
        <v>0</v>
      </c>
      <c r="T19" s="78">
        <f>SUMPRODUCT(LTA!F19:AJ19,LTA!F$101:AJ$101,LTA!F$103:AJ$103)</f>
        <v>14.68</v>
      </c>
      <c r="U19" s="78">
        <f>SUMPRODUCT(LTA!F19:AJ19,LTA!F$102:AJ$102,LTA!F$103:AJ$103)</f>
        <v>24.509999999999998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-90</v>
      </c>
      <c r="AA19" s="117">
        <f>STOA!H19</f>
        <v>2.5499999999999998</v>
      </c>
      <c r="AB19" s="117">
        <f>-STOA!N19</f>
        <v>-51.25</v>
      </c>
      <c r="AC19">
        <f t="shared" si="0"/>
        <v>9.2214003731278904</v>
      </c>
      <c r="AD19">
        <f t="shared" si="1"/>
        <v>634.37828250029065</v>
      </c>
      <c r="AE19">
        <f>'IDT-1'!B19</f>
        <v>0</v>
      </c>
      <c r="AF19" s="26"/>
      <c r="AG19">
        <f t="shared" si="2"/>
        <v>634.37828250029065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-60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D20">
        <f>TWEPL!P20</f>
        <v>8.7612000000000005</v>
      </c>
      <c r="E20">
        <f>GT_NG!P20</f>
        <v>15.220404768505684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83.763874728223172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628.30210065500466</v>
      </c>
      <c r="P20" s="77">
        <v>52.693731586402272</v>
      </c>
      <c r="Q20" s="77">
        <v>14.370000000000001</v>
      </c>
      <c r="R20" s="80">
        <v>0</v>
      </c>
      <c r="S20" s="80">
        <v>0</v>
      </c>
      <c r="T20" s="78">
        <f>SUMPRODUCT(LTA!F20:AJ20,LTA!F$101:AJ$101,LTA!F$103:AJ$103)</f>
        <v>13.08</v>
      </c>
      <c r="U20" s="78">
        <f>SUMPRODUCT(LTA!F20:AJ20,LTA!F$102:AJ$102,LTA!F$103:AJ$103)</f>
        <v>24.33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-71</v>
      </c>
      <c r="AA20" s="117">
        <f>STOA!H20</f>
        <v>2.5499999999999998</v>
      </c>
      <c r="AB20" s="117">
        <f>-STOA!N20</f>
        <v>-51.25</v>
      </c>
      <c r="AC20">
        <f t="shared" si="0"/>
        <v>9.0370662842156921</v>
      </c>
      <c r="AD20">
        <f t="shared" si="1"/>
        <v>651.78424545392011</v>
      </c>
      <c r="AE20">
        <f>'IDT-1'!B20</f>
        <v>0</v>
      </c>
      <c r="AF20" s="26"/>
      <c r="AG20">
        <f t="shared" si="2"/>
        <v>651.78424545392011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-60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D21">
        <f>TWEPL!P21</f>
        <v>8.7612000000000005</v>
      </c>
      <c r="E21">
        <f>GT_NG!P21</f>
        <v>15.220404768505684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83.763874728223172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638.18703713051104</v>
      </c>
      <c r="P21" s="77">
        <v>52.693731586402272</v>
      </c>
      <c r="Q21" s="77">
        <v>14.370000000000001</v>
      </c>
      <c r="R21" s="80">
        <v>0</v>
      </c>
      <c r="S21" s="80">
        <v>0</v>
      </c>
      <c r="T21" s="78">
        <f>SUMPRODUCT(LTA!F21:AJ21,LTA!F$101:AJ$101,LTA!F$103:AJ$103)</f>
        <v>12.98</v>
      </c>
      <c r="U21" s="78">
        <f>SUMPRODUCT(LTA!F21:AJ21,LTA!F$102:AJ$102,LTA!F$103:AJ$103)</f>
        <v>30.59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-46</v>
      </c>
      <c r="AA21" s="117">
        <f>STOA!H21</f>
        <v>2.5499999999999998</v>
      </c>
      <c r="AB21" s="117">
        <f>-STOA!N21</f>
        <v>-51.25</v>
      </c>
      <c r="AC21">
        <f t="shared" si="0"/>
        <v>9.0806023224560004</v>
      </c>
      <c r="AD21">
        <f t="shared" si="1"/>
        <v>678.78564589118616</v>
      </c>
      <c r="AE21">
        <f>'IDT-1'!B21</f>
        <v>0</v>
      </c>
      <c r="AF21" s="26"/>
      <c r="AG21">
        <f t="shared" si="2"/>
        <v>678.78564589118616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-74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D22">
        <f>TWEPL!P22</f>
        <v>8.7612000000000005</v>
      </c>
      <c r="E22">
        <f>GT_NG!P22</f>
        <v>15.220404768505684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83.763874728223172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642.62144264700601</v>
      </c>
      <c r="P22" s="77">
        <v>52.693731586402272</v>
      </c>
      <c r="Q22" s="77">
        <v>14.370000000000001</v>
      </c>
      <c r="R22" s="80">
        <v>0</v>
      </c>
      <c r="S22" s="80">
        <v>0</v>
      </c>
      <c r="T22" s="78">
        <f>SUMPRODUCT(LTA!F22:AJ22,LTA!F$101:AJ$101,LTA!F$103:AJ$103)</f>
        <v>12.91</v>
      </c>
      <c r="U22" s="78">
        <f>SUMPRODUCT(LTA!F22:AJ22,LTA!F$102:AJ$102,LTA!F$103:AJ$103)</f>
        <v>31.18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-16</v>
      </c>
      <c r="AA22" s="117">
        <f>STOA!H22</f>
        <v>2.5499999999999998</v>
      </c>
      <c r="AB22" s="117">
        <f>-STOA!N22</f>
        <v>-51.25</v>
      </c>
      <c r="AC22">
        <f t="shared" si="0"/>
        <v>8.893369775424075</v>
      </c>
      <c r="AD22">
        <f t="shared" si="1"/>
        <v>709.92728395471295</v>
      </c>
      <c r="AE22">
        <f>'IDT-1'!B22</f>
        <v>0</v>
      </c>
      <c r="AF22" s="26"/>
      <c r="AG22">
        <f t="shared" si="2"/>
        <v>709.92728395471295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-78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D23">
        <f>TWEPL!P23</f>
        <v>8.7612000000000005</v>
      </c>
      <c r="E23">
        <f>GT_NG!P23</f>
        <v>15.220404768505684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81.97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633.13529903949836</v>
      </c>
      <c r="P23" s="77">
        <v>52.693731586402272</v>
      </c>
      <c r="Q23" s="77">
        <v>14.370000000000001</v>
      </c>
      <c r="R23" s="80">
        <v>0</v>
      </c>
      <c r="S23" s="80">
        <v>0</v>
      </c>
      <c r="T23" s="78">
        <f>SUMPRODUCT(LTA!F23:AJ23,LTA!F$101:AJ$101,LTA!F$103:AJ$103)</f>
        <v>12.860000000000001</v>
      </c>
      <c r="U23" s="78">
        <f>SUMPRODUCT(LTA!F23:AJ23,LTA!F$102:AJ$102,LTA!F$103:AJ$103)</f>
        <v>30.490000000000002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2.5499999999999998</v>
      </c>
      <c r="AB23" s="117">
        <f>-STOA!N23</f>
        <v>-51.25</v>
      </c>
      <c r="AC23">
        <f t="shared" si="0"/>
        <v>8.3259309829154891</v>
      </c>
      <c r="AD23">
        <f t="shared" si="1"/>
        <v>750.47470441149085</v>
      </c>
      <c r="AE23">
        <f>'IDT-1'!B23</f>
        <v>0</v>
      </c>
      <c r="AF23" s="26"/>
      <c r="AG23">
        <f t="shared" si="2"/>
        <v>750.47470441149085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-42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D24">
        <f>TWEPL!P24</f>
        <v>8.7612000000000005</v>
      </c>
      <c r="E24">
        <f>GT_NG!P24</f>
        <v>15.220404768505684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81.97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634.82161569881248</v>
      </c>
      <c r="P24" s="77">
        <v>55.570000000000014</v>
      </c>
      <c r="Q24" s="77">
        <v>14.37</v>
      </c>
      <c r="R24" s="80">
        <v>0</v>
      </c>
      <c r="S24" s="80">
        <v>0</v>
      </c>
      <c r="T24" s="78">
        <f>SUMPRODUCT(LTA!F24:AJ24,LTA!F$101:AJ$101,LTA!F$103:AJ$103)</f>
        <v>12.76</v>
      </c>
      <c r="U24" s="78">
        <f>SUMPRODUCT(LTA!F24:AJ24,LTA!F$102:AJ$102,LTA!F$103:AJ$103)</f>
        <v>30.700000000000003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2.5499999999999998</v>
      </c>
      <c r="AB24" s="117">
        <f>-STOA!N24</f>
        <v>-51.25</v>
      </c>
      <c r="AC24">
        <f t="shared" si="0"/>
        <v>8.2470803756249111</v>
      </c>
      <c r="AD24">
        <f t="shared" si="1"/>
        <v>825.96614009169332</v>
      </c>
      <c r="AE24">
        <f>'IDT-1'!B24</f>
        <v>0</v>
      </c>
      <c r="AF24" s="26"/>
      <c r="AG24">
        <f t="shared" si="2"/>
        <v>825.96614009169332</v>
      </c>
      <c r="AI24" s="75">
        <f>PXIL!H24</f>
        <v>0</v>
      </c>
      <c r="AJ24" s="75">
        <f>PXIL!N24</f>
        <v>0</v>
      </c>
      <c r="AK24" s="75">
        <f>RTM_IEX!H24</f>
        <v>28.74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D25">
        <f>TWEPL!P25</f>
        <v>8.7612000000000005</v>
      </c>
      <c r="E25">
        <f>GT_NG!P25</f>
        <v>15.220404768505684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79.709999999999994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706.93098654193898</v>
      </c>
      <c r="P25" s="77">
        <v>110.18</v>
      </c>
      <c r="Q25" s="77">
        <v>14.37</v>
      </c>
      <c r="R25" s="80">
        <v>0</v>
      </c>
      <c r="S25" s="80">
        <v>0</v>
      </c>
      <c r="T25" s="78">
        <f>SUMPRODUCT(LTA!F25:AJ25,LTA!F$101:AJ$101,LTA!F$103:AJ$103)</f>
        <v>12.49</v>
      </c>
      <c r="U25" s="78">
        <f>SUMPRODUCT(LTA!F25:AJ25,LTA!F$102:AJ$102,LTA!F$103:AJ$103)</f>
        <v>30.43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2.5499999999999998</v>
      </c>
      <c r="AB25" s="117">
        <f>-STOA!N25</f>
        <v>-51.25</v>
      </c>
      <c r="AC25">
        <f t="shared" si="0"/>
        <v>9.0846588390444243</v>
      </c>
      <c r="AD25">
        <f t="shared" si="1"/>
        <v>920.30793247140025</v>
      </c>
      <c r="AE25">
        <f>'IDT-1'!B25</f>
        <v>0</v>
      </c>
      <c r="AF25" s="26"/>
      <c r="AG25">
        <f t="shared" si="2"/>
        <v>920.30793247140025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D26">
        <f>TWEPL!P26</f>
        <v>8.7612000000000005</v>
      </c>
      <c r="E26">
        <f>GT_NG!P26</f>
        <v>15.220404768505684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79.709999999999994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859.57303049609391</v>
      </c>
      <c r="P26" s="77">
        <v>110.18000000000002</v>
      </c>
      <c r="Q26" s="77">
        <v>33.67</v>
      </c>
      <c r="R26" s="80">
        <v>0</v>
      </c>
      <c r="S26" s="80">
        <v>0</v>
      </c>
      <c r="T26" s="78">
        <f>SUMPRODUCT(LTA!F26:AJ26,LTA!F$101:AJ$101,LTA!F$103:AJ$103)</f>
        <v>12.31</v>
      </c>
      <c r="U26" s="78">
        <f>SUMPRODUCT(LTA!F26:AJ26,LTA!F$102:AJ$102,LTA!F$103:AJ$103)</f>
        <v>29.71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2.5499999999999998</v>
      </c>
      <c r="AB26" s="117">
        <f>-STOA!N26</f>
        <v>-51.25</v>
      </c>
      <c r="AC26">
        <f t="shared" si="0"/>
        <v>11.255688390005636</v>
      </c>
      <c r="AD26">
        <f t="shared" si="1"/>
        <v>1014.178946874594</v>
      </c>
      <c r="AE26">
        <f>'IDT-1'!B26</f>
        <v>0</v>
      </c>
      <c r="AF26" s="26"/>
      <c r="AG26">
        <f t="shared" si="2"/>
        <v>1014.178946874594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-75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D27">
        <f>TWEPL!P27</f>
        <v>8.7612000000000005</v>
      </c>
      <c r="E27">
        <f>GT_NG!P27</f>
        <v>11.188653263563756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79.709999999999994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977.04092999276088</v>
      </c>
      <c r="P27" s="77">
        <v>110.17551603451084</v>
      </c>
      <c r="Q27" s="77">
        <v>33.67</v>
      </c>
      <c r="R27" s="80">
        <v>0</v>
      </c>
      <c r="S27" s="80">
        <v>0</v>
      </c>
      <c r="T27" s="78">
        <f>SUMPRODUCT(LTA!F27:AJ27,LTA!F$101:AJ$101,LTA!F$103:AJ$103)</f>
        <v>12.41</v>
      </c>
      <c r="U27" s="78">
        <f>SUMPRODUCT(LTA!F27:AJ27,LTA!F$102:AJ$102,LTA!F$103:AJ$103)</f>
        <v>29.31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2.5600000000000005</v>
      </c>
      <c r="AB27" s="117">
        <f>-STOA!N27</f>
        <v>-255.36</v>
      </c>
      <c r="AC27">
        <f t="shared" si="0"/>
        <v>13.414486077827149</v>
      </c>
      <c r="AD27">
        <f t="shared" si="1"/>
        <v>997.97181321300832</v>
      </c>
      <c r="AE27">
        <f>'IDT-1'!B27</f>
        <v>139</v>
      </c>
      <c r="AF27" s="26"/>
      <c r="AG27">
        <f t="shared" si="2"/>
        <v>1136.9718132130083</v>
      </c>
      <c r="AI27" s="75">
        <f>PXIL!H27</f>
        <v>0</v>
      </c>
      <c r="AJ27" s="75">
        <f>PXIL!N27</f>
        <v>0</v>
      </c>
      <c r="AK27" s="75">
        <f>RTM_IEX!H27</f>
        <v>1.92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D28">
        <f>TWEPL!P28</f>
        <v>8.7612000000000005</v>
      </c>
      <c r="E28">
        <f>GT_NG!P28</f>
        <v>11.188653263563756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75.000000000000014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1007.4496830345929</v>
      </c>
      <c r="P28" s="77">
        <v>110.17551603451084</v>
      </c>
      <c r="Q28" s="77">
        <v>33.67</v>
      </c>
      <c r="R28" s="80">
        <v>0.49480392156862746</v>
      </c>
      <c r="S28" s="80">
        <v>0</v>
      </c>
      <c r="T28" s="78">
        <f>SUMPRODUCT(LTA!F28:AJ28,LTA!F$101:AJ$101,LTA!F$103:AJ$103)</f>
        <v>12.1</v>
      </c>
      <c r="U28" s="78">
        <f>SUMPRODUCT(LTA!F28:AJ28,LTA!F$102:AJ$102,LTA!F$103:AJ$103)</f>
        <v>28.75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69.94</v>
      </c>
      <c r="Z28" s="75">
        <f>IEX!N28</f>
        <v>0</v>
      </c>
      <c r="AA28" s="117">
        <f>STOA!H28</f>
        <v>2.5600000000000005</v>
      </c>
      <c r="AB28" s="117">
        <f>-STOA!N28</f>
        <v>-255.36</v>
      </c>
      <c r="AC28">
        <f t="shared" si="0"/>
        <v>14.294957379105073</v>
      </c>
      <c r="AD28">
        <f t="shared" si="1"/>
        <v>1097.144898875131</v>
      </c>
      <c r="AE28">
        <f>'IDT-1'!B28</f>
        <v>175.99199999999999</v>
      </c>
      <c r="AF28" s="26"/>
      <c r="AG28">
        <f t="shared" si="2"/>
        <v>1273.136898875131</v>
      </c>
      <c r="AI28" s="75">
        <f>PXIL!H28</f>
        <v>0</v>
      </c>
      <c r="AJ28" s="75">
        <f>PXIL!N28</f>
        <v>0</v>
      </c>
      <c r="AK28" s="75">
        <f>RTM_IEX!H28</f>
        <v>6.71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D29">
        <f>TWEPL!P29</f>
        <v>8.7612000000000005</v>
      </c>
      <c r="E29">
        <f>GT_NG!P29</f>
        <v>11.188653263563756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75.000000000000014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1034.2508989474561</v>
      </c>
      <c r="P29" s="77">
        <v>110.17551603451084</v>
      </c>
      <c r="Q29" s="77">
        <v>33.67</v>
      </c>
      <c r="R29" s="80">
        <v>1.48</v>
      </c>
      <c r="S29" s="80">
        <v>0</v>
      </c>
      <c r="T29" s="78">
        <f>SUMPRODUCT(LTA!F29:AJ29,LTA!F$101:AJ$101,LTA!F$103:AJ$103)</f>
        <v>12.01</v>
      </c>
      <c r="U29" s="78">
        <f>SUMPRODUCT(LTA!F29:AJ29,LTA!F$102:AJ$102,LTA!F$103:AJ$103)</f>
        <v>23.95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124.55</v>
      </c>
      <c r="Z29" s="75">
        <f>IEX!N29</f>
        <v>0</v>
      </c>
      <c r="AA29" s="117">
        <f>STOA!H29</f>
        <v>101.24000000000001</v>
      </c>
      <c r="AB29" s="117">
        <f>-STOA!N29</f>
        <v>-255.36</v>
      </c>
      <c r="AC29">
        <f t="shared" si="0"/>
        <v>15.912805804628466</v>
      </c>
      <c r="AD29">
        <f t="shared" si="1"/>
        <v>1279.3734624409021</v>
      </c>
      <c r="AE29">
        <f>'IDT-1'!B29</f>
        <v>95.817999999999998</v>
      </c>
      <c r="AF29" s="26"/>
      <c r="AG29">
        <f t="shared" si="2"/>
        <v>1375.1914624409021</v>
      </c>
      <c r="AI29" s="75">
        <f>PXIL!H29</f>
        <v>0</v>
      </c>
      <c r="AJ29" s="75">
        <f>PXIL!N29</f>
        <v>0</v>
      </c>
      <c r="AK29" s="75">
        <f>RTM_IEX!H29</f>
        <v>14.37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D30">
        <f>TWEPL!P30</f>
        <v>8.7612000000000005</v>
      </c>
      <c r="E30">
        <f>GT_NG!P30</f>
        <v>11.188653263563756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75.000000000000014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1051.0052965667564</v>
      </c>
      <c r="P30" s="77">
        <v>110.17551603451084</v>
      </c>
      <c r="Q30" s="77">
        <v>33.67</v>
      </c>
      <c r="R30" s="80">
        <v>4.87</v>
      </c>
      <c r="S30" s="80">
        <v>0</v>
      </c>
      <c r="T30" s="78">
        <f>SUMPRODUCT(LTA!F30:AJ30,LTA!F$101:AJ$101,LTA!F$103:AJ$103)</f>
        <v>12.02</v>
      </c>
      <c r="U30" s="78">
        <f>SUMPRODUCT(LTA!F30:AJ30,LTA!F$102:AJ$102,LTA!F$103:AJ$103)</f>
        <v>23.75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204.17</v>
      </c>
      <c r="Z30" s="75">
        <f>IEX!N30</f>
        <v>0</v>
      </c>
      <c r="AA30" s="117">
        <f>STOA!H30</f>
        <v>101.24000000000001</v>
      </c>
      <c r="AB30" s="117">
        <f>-STOA!N30</f>
        <v>-255.36</v>
      </c>
      <c r="AC30">
        <f t="shared" si="0"/>
        <v>17.007476503678308</v>
      </c>
      <c r="AD30">
        <f t="shared" si="1"/>
        <v>1402.6731893611525</v>
      </c>
      <c r="AE30">
        <f>'IDT-1'!B30</f>
        <v>40.119999999999997</v>
      </c>
      <c r="AF30" s="26"/>
      <c r="AG30">
        <f t="shared" si="2"/>
        <v>1442.7931893611524</v>
      </c>
      <c r="AI30" s="75">
        <f>PXIL!H30</f>
        <v>0</v>
      </c>
      <c r="AJ30" s="75">
        <f>PXIL!N30</f>
        <v>0</v>
      </c>
      <c r="AK30" s="75">
        <f>RTM_IEX!H30</f>
        <v>31.62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7.57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D31">
        <f>TWEPL!P31</f>
        <v>8.7612000000000005</v>
      </c>
      <c r="E31">
        <f>GT_NG!P31</f>
        <v>11.188653263563756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99.62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1068.903535914757</v>
      </c>
      <c r="P31" s="77">
        <v>110.17551603451084</v>
      </c>
      <c r="Q31" s="77">
        <v>33.67</v>
      </c>
      <c r="R31" s="80">
        <v>12.035203187250993</v>
      </c>
      <c r="S31" s="80">
        <v>0</v>
      </c>
      <c r="T31" s="78">
        <f>SUMPRODUCT(LTA!F31:AJ31,LTA!F$101:AJ$101,LTA!F$103:AJ$103)</f>
        <v>12.27</v>
      </c>
      <c r="U31" s="78">
        <f>SUMPRODUCT(LTA!F31:AJ31,LTA!F$102:AJ$102,LTA!F$103:AJ$103)</f>
        <v>23.62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254.85</v>
      </c>
      <c r="Z31" s="75">
        <f>IEX!N31</f>
        <v>0</v>
      </c>
      <c r="AA31" s="117">
        <f>STOA!H31</f>
        <v>101.24000000000001</v>
      </c>
      <c r="AB31" s="117">
        <f>-STOA!N31</f>
        <v>-255.36</v>
      </c>
      <c r="AC31">
        <f t="shared" si="0"/>
        <v>17.707018797988525</v>
      </c>
      <c r="AD31">
        <f t="shared" si="1"/>
        <v>1481.4670896020941</v>
      </c>
      <c r="AE31">
        <f>'IDT-1'!B31</f>
        <v>13.284000000000001</v>
      </c>
      <c r="AF31" s="26"/>
      <c r="AG31">
        <f t="shared" si="2"/>
        <v>1494.7510896020942</v>
      </c>
      <c r="AI31" s="75">
        <f>PXIL!H31</f>
        <v>0</v>
      </c>
      <c r="AJ31" s="75">
        <f>PXIL!N31</f>
        <v>0</v>
      </c>
      <c r="AK31" s="75">
        <f>RTM_IEX!H31</f>
        <v>18.2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D32">
        <f>TWEPL!P32</f>
        <v>8.7612000000000005</v>
      </c>
      <c r="E32">
        <f>GT_NG!P32</f>
        <v>11.188653263563756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99.62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1109.1983737219568</v>
      </c>
      <c r="P32" s="77">
        <v>110.17551603451084</v>
      </c>
      <c r="Q32" s="77">
        <v>33.67</v>
      </c>
      <c r="R32" s="80">
        <v>23.159999999999997</v>
      </c>
      <c r="S32" s="80">
        <v>0</v>
      </c>
      <c r="T32" s="78">
        <f>SUMPRODUCT(LTA!F32:AJ32,LTA!F$101:AJ$101,LTA!F$103:AJ$103)</f>
        <v>16.64</v>
      </c>
      <c r="U32" s="78">
        <f>SUMPRODUCT(LTA!F32:AJ32,LTA!F$102:AJ$102,LTA!F$103:AJ$103)</f>
        <v>31.61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240</v>
      </c>
      <c r="Z32" s="75">
        <f>IEX!N32</f>
        <v>0</v>
      </c>
      <c r="AA32" s="117">
        <f>STOA!H32</f>
        <v>102.7</v>
      </c>
      <c r="AB32" s="117">
        <f>-STOA!N32</f>
        <v>-255.36</v>
      </c>
      <c r="AC32">
        <f t="shared" si="0"/>
        <v>18.289575582644076</v>
      </c>
      <c r="AD32">
        <f t="shared" si="1"/>
        <v>1547.0841674373874</v>
      </c>
      <c r="AE32">
        <f>'IDT-1'!B32</f>
        <v>18.789000000000001</v>
      </c>
      <c r="AF32" s="26"/>
      <c r="AG32">
        <f t="shared" si="2"/>
        <v>1565.8731674373873</v>
      </c>
      <c r="AI32" s="75">
        <f>PXIL!H32</f>
        <v>0</v>
      </c>
      <c r="AJ32" s="75">
        <f>PXIL!N32</f>
        <v>0</v>
      </c>
      <c r="AK32" s="75">
        <f>RTM_IEX!H32</f>
        <v>25.87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8.14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D33">
        <f>TWEPL!P33</f>
        <v>8.7612000000000005</v>
      </c>
      <c r="E33">
        <f>GT_NG!P33</f>
        <v>11.188653263563756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99.62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1109.1983737219568</v>
      </c>
      <c r="P33" s="77">
        <v>110.17551603451084</v>
      </c>
      <c r="Q33" s="77">
        <v>33.67</v>
      </c>
      <c r="R33" s="80">
        <v>39.06</v>
      </c>
      <c r="S33" s="80">
        <v>0</v>
      </c>
      <c r="T33" s="78">
        <f>SUMPRODUCT(LTA!F33:AJ33,LTA!F$101:AJ$101,LTA!F$103:AJ$103)</f>
        <v>22.34</v>
      </c>
      <c r="U33" s="78">
        <f>SUMPRODUCT(LTA!F33:AJ33,LTA!F$102:AJ$102,LTA!F$103:AJ$103)</f>
        <v>30.800000000000004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255.82</v>
      </c>
      <c r="Z33" s="75">
        <f>IEX!N33</f>
        <v>0</v>
      </c>
      <c r="AA33" s="117">
        <f>STOA!H33</f>
        <v>104.15</v>
      </c>
      <c r="AB33" s="117">
        <f>-STOA!N33</f>
        <v>-255.36</v>
      </c>
      <c r="AC33">
        <f t="shared" si="0"/>
        <v>18.325215582644073</v>
      </c>
      <c r="AD33">
        <f t="shared" si="1"/>
        <v>1551.0985274373875</v>
      </c>
      <c r="AE33">
        <f>'IDT-1'!B33</f>
        <v>13.016999999999999</v>
      </c>
      <c r="AF33" s="26"/>
      <c r="AG33">
        <f t="shared" si="2"/>
        <v>1564.1155274373875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D34">
        <f>TWEPL!P34</f>
        <v>8.7612000000000005</v>
      </c>
      <c r="E34">
        <f>GT_NG!P34</f>
        <v>11.188653263563756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99.62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1113.8439783427566</v>
      </c>
      <c r="P34" s="77">
        <v>110.17551603451084</v>
      </c>
      <c r="Q34" s="77">
        <v>33.67</v>
      </c>
      <c r="R34" s="80">
        <v>40</v>
      </c>
      <c r="S34" s="80">
        <v>0</v>
      </c>
      <c r="T34" s="78">
        <f>SUMPRODUCT(LTA!F34:AJ34,LTA!F$101:AJ$101,LTA!F$103:AJ$103)</f>
        <v>37</v>
      </c>
      <c r="U34" s="78">
        <f>SUMPRODUCT(LTA!F34:AJ34,LTA!F$102:AJ$102,LTA!F$103:AJ$103)</f>
        <v>30.65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245.28</v>
      </c>
      <c r="Z34" s="75">
        <f>IEX!N34</f>
        <v>0</v>
      </c>
      <c r="AA34" s="117">
        <f>STOA!H34</f>
        <v>108.52000000000001</v>
      </c>
      <c r="AB34" s="117">
        <f>-STOA!N34</f>
        <v>-255.36</v>
      </c>
      <c r="AC34">
        <f t="shared" si="0"/>
        <v>18.447760903307113</v>
      </c>
      <c r="AD34">
        <f t="shared" si="1"/>
        <v>1564.901586737524</v>
      </c>
      <c r="AE34">
        <f>'IDT-1'!B34</f>
        <v>10.445</v>
      </c>
      <c r="AF34" s="26"/>
      <c r="AG34">
        <f t="shared" si="2"/>
        <v>1575.3465867375239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D35">
        <f>TWEPL!P35</f>
        <v>8.7612000000000005</v>
      </c>
      <c r="E35">
        <f>GT_NG!P35</f>
        <v>11.188653263563756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99.62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1114.4100355531568</v>
      </c>
      <c r="P35" s="77">
        <v>110.17551603451084</v>
      </c>
      <c r="Q35" s="77">
        <v>33.67</v>
      </c>
      <c r="R35" s="80">
        <v>44.5</v>
      </c>
      <c r="S35" s="80">
        <v>0</v>
      </c>
      <c r="T35" s="78">
        <f>SUMPRODUCT(LTA!F35:AJ35,LTA!F$101:AJ$101,LTA!F$103:AJ$103)</f>
        <v>49.18</v>
      </c>
      <c r="U35" s="78">
        <f>SUMPRODUCT(LTA!F35:AJ35,LTA!F$102:AJ$102,LTA!F$103:AJ$103)</f>
        <v>33.700000000000003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236.66</v>
      </c>
      <c r="Z35" s="75">
        <f>IEX!N35</f>
        <v>0</v>
      </c>
      <c r="AA35" s="117">
        <f>STOA!H35</f>
        <v>125.16</v>
      </c>
      <c r="AB35" s="117">
        <f>-STOA!N35</f>
        <v>-255.36</v>
      </c>
      <c r="AC35">
        <f t="shared" si="0"/>
        <v>18.830114119591567</v>
      </c>
      <c r="AD35">
        <f t="shared" si="1"/>
        <v>1577.8352907316403</v>
      </c>
      <c r="AE35">
        <f>'IDT-1'!B35</f>
        <v>9.7390000000000008</v>
      </c>
      <c r="AF35" s="26"/>
      <c r="AG35">
        <f t="shared" si="2"/>
        <v>1587.5742907316403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-15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D36">
        <f>TWEPL!P36</f>
        <v>8.7612000000000005</v>
      </c>
      <c r="E36">
        <f>GT_NG!P36</f>
        <v>11.188653263563756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99.62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1114.4100355531568</v>
      </c>
      <c r="P36" s="77">
        <v>110.17551603451084</v>
      </c>
      <c r="Q36" s="77">
        <v>33.67</v>
      </c>
      <c r="R36" s="80">
        <v>44.5</v>
      </c>
      <c r="S36" s="80">
        <v>0</v>
      </c>
      <c r="T36" s="78">
        <f>SUMPRODUCT(LTA!F36:AJ36,LTA!F$101:AJ$101,LTA!F$103:AJ$103)</f>
        <v>69.37</v>
      </c>
      <c r="U36" s="78">
        <f>SUMPRODUCT(LTA!F36:AJ36,LTA!F$102:AJ$102,LTA!F$103:AJ$103)</f>
        <v>32.81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207.91</v>
      </c>
      <c r="Z36" s="75">
        <f>IEX!N36</f>
        <v>0</v>
      </c>
      <c r="AA36" s="117">
        <f>STOA!H36</f>
        <v>133.9</v>
      </c>
      <c r="AB36" s="117">
        <f>-STOA!N36</f>
        <v>-255.36</v>
      </c>
      <c r="AC36">
        <f t="shared" si="0"/>
        <v>18.735084844369613</v>
      </c>
      <c r="AD36">
        <f t="shared" si="1"/>
        <v>1587.2203200068623</v>
      </c>
      <c r="AE36">
        <f>'IDT-1'!B36</f>
        <v>11.771000000000001</v>
      </c>
      <c r="AF36" s="26"/>
      <c r="AG36">
        <f t="shared" si="2"/>
        <v>1598.9913200068622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-5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D37">
        <f>TWEPL!P37</f>
        <v>8.7612000000000005</v>
      </c>
      <c r="E37">
        <f>GT_NG!P37</f>
        <v>11.188653263563756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99.62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1114.9760923243568</v>
      </c>
      <c r="P37" s="77">
        <v>110.17551603451084</v>
      </c>
      <c r="Q37" s="77">
        <v>33.67</v>
      </c>
      <c r="R37" s="80">
        <v>44.5</v>
      </c>
      <c r="S37" s="80">
        <v>0</v>
      </c>
      <c r="T37" s="78">
        <f>SUMPRODUCT(LTA!F37:AJ37,LTA!F$101:AJ$101,LTA!F$103:AJ$103)</f>
        <v>129.19</v>
      </c>
      <c r="U37" s="78">
        <f>SUMPRODUCT(LTA!F37:AJ37,LTA!F$102:AJ$102,LTA!F$103:AJ$103)</f>
        <v>30.87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132.21</v>
      </c>
      <c r="Z37" s="75">
        <f>IEX!N37</f>
        <v>0</v>
      </c>
      <c r="AA37" s="117">
        <f>STOA!H37</f>
        <v>149.19</v>
      </c>
      <c r="AB37" s="117">
        <f>-STOA!N37</f>
        <v>-255.36</v>
      </c>
      <c r="AC37">
        <f t="shared" si="0"/>
        <v>18.673411506345197</v>
      </c>
      <c r="AD37">
        <f t="shared" si="1"/>
        <v>1590.3180501160862</v>
      </c>
      <c r="AE37">
        <f>'IDT-1'!B37</f>
        <v>44.21</v>
      </c>
      <c r="AF37" s="26"/>
      <c r="AG37">
        <f t="shared" si="2"/>
        <v>1634.5280501160862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D38">
        <f>TWEPL!P38</f>
        <v>8.7612000000000005</v>
      </c>
      <c r="E38">
        <f>GT_NG!P38</f>
        <v>11.188653263563756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99.62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1071.3565496396568</v>
      </c>
      <c r="P38" s="77">
        <v>110.17551603451084</v>
      </c>
      <c r="Q38" s="77">
        <v>33.67</v>
      </c>
      <c r="R38" s="80">
        <v>44.5</v>
      </c>
      <c r="S38" s="80">
        <v>0</v>
      </c>
      <c r="T38" s="78">
        <f>SUMPRODUCT(LTA!F38:AJ38,LTA!F$101:AJ$101,LTA!F$103:AJ$103)</f>
        <v>163.29999999999998</v>
      </c>
      <c r="U38" s="78">
        <f>SUMPRODUCT(LTA!F38:AJ38,LTA!F$102:AJ$102,LTA!F$103:AJ$103)</f>
        <v>28.939999999999998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152.33000000000001</v>
      </c>
      <c r="Z38" s="75">
        <f>IEX!N38</f>
        <v>0</v>
      </c>
      <c r="AA38" s="117">
        <f>STOA!H38</f>
        <v>162.29</v>
      </c>
      <c r="AB38" s="117">
        <f>-STOA!N38</f>
        <v>-255.36</v>
      </c>
      <c r="AC38">
        <f t="shared" si="0"/>
        <v>18.865079530719832</v>
      </c>
      <c r="AD38">
        <f t="shared" si="1"/>
        <v>1611.9068394070114</v>
      </c>
      <c r="AE38">
        <f>'IDT-1'!B38</f>
        <v>40.951999999999998</v>
      </c>
      <c r="AF38" s="26"/>
      <c r="AG38">
        <f t="shared" si="2"/>
        <v>1652.8588394070114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D39">
        <f>TWEPL!P39</f>
        <v>8.7612000000000005</v>
      </c>
      <c r="E39">
        <f>GT_NG!P39</f>
        <v>11.096942990911593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99.618393484921796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1043.5032969597564</v>
      </c>
      <c r="P39" s="77">
        <v>110.17551603451084</v>
      </c>
      <c r="Q39" s="77">
        <v>33.67</v>
      </c>
      <c r="R39" s="80">
        <v>44.5</v>
      </c>
      <c r="S39" s="80">
        <v>0</v>
      </c>
      <c r="T39" s="78">
        <f>SUMPRODUCT(LTA!F39:AJ39,LTA!F$101:AJ$101,LTA!F$103:AJ$103)</f>
        <v>195.08</v>
      </c>
      <c r="U39" s="78">
        <f>SUMPRODUCT(LTA!F39:AJ39,LTA!F$102:AJ$102,LTA!F$103:AJ$103)</f>
        <v>31.37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194.49</v>
      </c>
      <c r="Z39" s="75">
        <f>IEX!N39</f>
        <v>0</v>
      </c>
      <c r="AA39" s="117">
        <f>STOA!H39</f>
        <v>173.94</v>
      </c>
      <c r="AB39" s="117">
        <f>-STOA!N39</f>
        <v>-255.36</v>
      </c>
      <c r="AC39">
        <f t="shared" si="0"/>
        <v>19.52689763223761</v>
      </c>
      <c r="AD39">
        <f t="shared" si="1"/>
        <v>1656.318451837863</v>
      </c>
      <c r="AE39">
        <f>'IDT-1'!B39</f>
        <v>0</v>
      </c>
      <c r="AF39" s="26"/>
      <c r="AG39">
        <f t="shared" si="2"/>
        <v>1656.318451837863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-15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D40">
        <f>TWEPL!P40</f>
        <v>8.7612000000000005</v>
      </c>
      <c r="E40">
        <f>GT_NG!P40</f>
        <v>11.096942990911593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99.618393484921796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1028.9598882504563</v>
      </c>
      <c r="P40" s="77">
        <v>110.17551603451084</v>
      </c>
      <c r="Q40" s="77">
        <v>33.67</v>
      </c>
      <c r="R40" s="80">
        <v>44.5</v>
      </c>
      <c r="S40" s="80">
        <v>0</v>
      </c>
      <c r="T40" s="78">
        <f>SUMPRODUCT(LTA!F40:AJ40,LTA!F$101:AJ$101,LTA!F$103:AJ$103)</f>
        <v>225.54</v>
      </c>
      <c r="U40" s="78">
        <f>SUMPRODUCT(LTA!F40:AJ40,LTA!F$102:AJ$102,LTA!F$103:AJ$103)</f>
        <v>30.630000000000003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184.91</v>
      </c>
      <c r="Z40" s="75">
        <f>IEX!N40</f>
        <v>0</v>
      </c>
      <c r="AA40" s="117">
        <f>STOA!H40</f>
        <v>183.74</v>
      </c>
      <c r="AB40" s="117">
        <f>-STOA!N40</f>
        <v>-255.36</v>
      </c>
      <c r="AC40">
        <f t="shared" si="0"/>
        <v>19.813315803473092</v>
      </c>
      <c r="AD40">
        <f t="shared" si="1"/>
        <v>1654.4286249573277</v>
      </c>
      <c r="AE40">
        <f>'IDT-1'!B40</f>
        <v>0</v>
      </c>
      <c r="AF40" s="26"/>
      <c r="AG40">
        <f t="shared" si="2"/>
        <v>1654.4286249573277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-32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D41">
        <f>TWEPL!P41</f>
        <v>8.7612000000000005</v>
      </c>
      <c r="E41">
        <f>GT_NG!P41</f>
        <v>11.096942990911593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99.618393484921796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1012.3846889060194</v>
      </c>
      <c r="P41" s="77">
        <v>110.17551603451084</v>
      </c>
      <c r="Q41" s="77">
        <v>33.67</v>
      </c>
      <c r="R41" s="80">
        <v>44.5</v>
      </c>
      <c r="S41" s="80">
        <v>0</v>
      </c>
      <c r="T41" s="78">
        <f>SUMPRODUCT(LTA!F41:AJ41,LTA!F$101:AJ$101,LTA!F$103:AJ$103)</f>
        <v>253.35</v>
      </c>
      <c r="U41" s="78">
        <f>SUMPRODUCT(LTA!F41:AJ41,LTA!F$102:AJ$102,LTA!F$103:AJ$103)</f>
        <v>30.03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173.41</v>
      </c>
      <c r="Z41" s="75">
        <f>IEX!N41</f>
        <v>0</v>
      </c>
      <c r="AA41" s="117">
        <f>STOA!H41</f>
        <v>192.14</v>
      </c>
      <c r="AB41" s="117">
        <f>-STOA!N41</f>
        <v>-255.36</v>
      </c>
      <c r="AC41">
        <f t="shared" si="0"/>
        <v>19.995037707030587</v>
      </c>
      <c r="AD41">
        <f t="shared" si="1"/>
        <v>1648.781703709333</v>
      </c>
      <c r="AE41">
        <f>'IDT-1'!B41</f>
        <v>0</v>
      </c>
      <c r="AF41" s="26"/>
      <c r="AG41">
        <f t="shared" si="2"/>
        <v>1648.781703709333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-45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D42">
        <f>TWEPL!P42</f>
        <v>8.7612000000000005</v>
      </c>
      <c r="E42">
        <f>GT_NG!P42</f>
        <v>15.09564735237039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99.618393484921796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1001.5736688217304</v>
      </c>
      <c r="P42" s="77">
        <v>110.17551603451084</v>
      </c>
      <c r="Q42" s="77">
        <v>33.67</v>
      </c>
      <c r="R42" s="80">
        <v>44.5</v>
      </c>
      <c r="S42" s="80">
        <v>0</v>
      </c>
      <c r="T42" s="78">
        <f>SUMPRODUCT(LTA!F42:AJ42,LTA!F$101:AJ$101,LTA!F$103:AJ$103)</f>
        <v>279.53000000000003</v>
      </c>
      <c r="U42" s="78">
        <f>SUMPRODUCT(LTA!F42:AJ42,LTA!F$102:AJ$102,LTA!F$103:AJ$103)</f>
        <v>28.19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167.09</v>
      </c>
      <c r="Z42" s="75">
        <f>IEX!N42</f>
        <v>0</v>
      </c>
      <c r="AA42" s="117">
        <f>STOA!H42</f>
        <v>206.14</v>
      </c>
      <c r="AB42" s="117">
        <f>-STOA!N42</f>
        <v>-255.36</v>
      </c>
      <c r="AC42">
        <f t="shared" si="0"/>
        <v>20.668898174513103</v>
      </c>
      <c r="AD42">
        <f t="shared" si="1"/>
        <v>1648.3455275190204</v>
      </c>
      <c r="AE42">
        <f>'IDT-1'!B42</f>
        <v>0</v>
      </c>
      <c r="AF42" s="26"/>
      <c r="AG42">
        <f t="shared" si="2"/>
        <v>1648.3455275190204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-83</v>
      </c>
      <c r="AM42" s="75">
        <f>RTM_PXI!H42</f>
        <v>0</v>
      </c>
      <c r="AN42" s="75">
        <f>RTM_PXI!N42</f>
        <v>0</v>
      </c>
      <c r="AO42" s="192">
        <f>GDAM_IEX!H42</f>
        <v>13.03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D43">
        <f>TWEPL!P43</f>
        <v>8.7612000000000005</v>
      </c>
      <c r="E43">
        <f>GT_NG!P43</f>
        <v>15.09564735237039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99.618349774299091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981.22126724716759</v>
      </c>
      <c r="P43" s="77">
        <v>110.17551603451084</v>
      </c>
      <c r="Q43" s="77">
        <v>33.67</v>
      </c>
      <c r="R43" s="80">
        <v>44.5</v>
      </c>
      <c r="S43" s="80">
        <v>0</v>
      </c>
      <c r="T43" s="78">
        <f>SUMPRODUCT(LTA!F43:AJ43,LTA!F$101:AJ$101,LTA!F$103:AJ$103)</f>
        <v>309.33</v>
      </c>
      <c r="U43" s="78">
        <f>SUMPRODUCT(LTA!F43:AJ43,LTA!F$102:AJ$102,LTA!F$103:AJ$103)</f>
        <v>26.64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145.25</v>
      </c>
      <c r="Z43" s="75">
        <f>IEX!N43</f>
        <v>0</v>
      </c>
      <c r="AA43" s="117">
        <f>STOA!H43</f>
        <v>215.94</v>
      </c>
      <c r="AB43" s="117">
        <f>-STOA!N43</f>
        <v>-255.36</v>
      </c>
      <c r="AC43">
        <f t="shared" si="0"/>
        <v>20.64405163582591</v>
      </c>
      <c r="AD43">
        <f t="shared" si="1"/>
        <v>1661.617928772522</v>
      </c>
      <c r="AE43">
        <f>'IDT-1'!B43</f>
        <v>0</v>
      </c>
      <c r="AF43" s="26"/>
      <c r="AG43">
        <f t="shared" si="2"/>
        <v>1661.617928772522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-75</v>
      </c>
      <c r="AM43" s="75">
        <f>RTM_PXI!H43</f>
        <v>0</v>
      </c>
      <c r="AN43" s="75">
        <f>RTM_PXI!N43</f>
        <v>0</v>
      </c>
      <c r="AO43" s="192">
        <f>GDAM_IEX!H43</f>
        <v>22.42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D44">
        <f>TWEPL!P44</f>
        <v>8.7612000000000005</v>
      </c>
      <c r="E44">
        <f>GT_NG!P44</f>
        <v>15.09564735237039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99.618349774299091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978.30873898366758</v>
      </c>
      <c r="P44" s="77">
        <v>110.17551603451084</v>
      </c>
      <c r="Q44" s="77">
        <v>33.67</v>
      </c>
      <c r="R44" s="80">
        <v>44.5</v>
      </c>
      <c r="S44" s="80">
        <v>0</v>
      </c>
      <c r="T44" s="78">
        <f>SUMPRODUCT(LTA!F44:AJ44,LTA!F$101:AJ$101,LTA!F$103:AJ$103)</f>
        <v>329.30999999999995</v>
      </c>
      <c r="U44" s="78">
        <f>SUMPRODUCT(LTA!F44:AJ44,LTA!F$102:AJ$102,LTA!F$103:AJ$103)</f>
        <v>24.729999999999997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145.63</v>
      </c>
      <c r="Z44" s="75">
        <f>IEX!N44</f>
        <v>0</v>
      </c>
      <c r="AA44" s="117">
        <f>STOA!H44</f>
        <v>220.14</v>
      </c>
      <c r="AB44" s="117">
        <f>-STOA!N44</f>
        <v>-255.36</v>
      </c>
      <c r="AC44">
        <f t="shared" si="0"/>
        <v>20.691470407284665</v>
      </c>
      <c r="AD44">
        <f t="shared" si="1"/>
        <v>1650.8879817375628</v>
      </c>
      <c r="AE44">
        <f>'IDT-1'!B44</f>
        <v>0</v>
      </c>
      <c r="AF44" s="26"/>
      <c r="AG44">
        <f t="shared" si="2"/>
        <v>1650.8879817375628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-83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D45">
        <f>TWEPL!P45</f>
        <v>8.7612000000000005</v>
      </c>
      <c r="E45">
        <f>GT_NG!P45</f>
        <v>15.09564735237039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75.000000000000014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963.98150726266761</v>
      </c>
      <c r="P45" s="77">
        <v>110.17551603451084</v>
      </c>
      <c r="Q45" s="77">
        <v>33.67</v>
      </c>
      <c r="R45" s="80">
        <v>44.5</v>
      </c>
      <c r="S45" s="80">
        <v>0</v>
      </c>
      <c r="T45" s="78">
        <f>SUMPRODUCT(LTA!F45:AJ45,LTA!F$101:AJ$101,LTA!F$103:AJ$103)</f>
        <v>347.86</v>
      </c>
      <c r="U45" s="78">
        <f>SUMPRODUCT(LTA!F45:AJ45,LTA!F$102:AJ$102,LTA!F$103:AJ$103)</f>
        <v>17.45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228.04</v>
      </c>
      <c r="Z45" s="75">
        <f>IEX!N45</f>
        <v>0</v>
      </c>
      <c r="AA45" s="117">
        <f>STOA!H45</f>
        <v>131.96</v>
      </c>
      <c r="AB45" s="117">
        <f>-STOA!N45</f>
        <v>-255.36</v>
      </c>
      <c r="AC45">
        <f t="shared" si="0"/>
        <v>20.219586739682132</v>
      </c>
      <c r="AD45">
        <f t="shared" si="1"/>
        <v>1637.9142839098668</v>
      </c>
      <c r="AE45">
        <f>'IDT-1'!B45</f>
        <v>0</v>
      </c>
      <c r="AF45" s="26"/>
      <c r="AG45">
        <f t="shared" si="2"/>
        <v>1637.9142839098668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-63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D46">
        <f>TWEPL!P46</f>
        <v>8.7612000000000005</v>
      </c>
      <c r="E46">
        <f>GT_NG!P46</f>
        <v>15.09564735237039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75.000000000000014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962.38584271546767</v>
      </c>
      <c r="P46" s="77">
        <v>110.17551603451084</v>
      </c>
      <c r="Q46" s="77">
        <v>33.67</v>
      </c>
      <c r="R46" s="80">
        <v>44.5</v>
      </c>
      <c r="S46" s="80">
        <v>0</v>
      </c>
      <c r="T46" s="78">
        <f>SUMPRODUCT(LTA!F46:AJ46,LTA!F$101:AJ$101,LTA!F$103:AJ$103)</f>
        <v>360.28000000000003</v>
      </c>
      <c r="U46" s="78">
        <f>SUMPRODUCT(LTA!F46:AJ46,LTA!F$102:AJ$102,LTA!F$103:AJ$103)</f>
        <v>17.66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186.83</v>
      </c>
      <c r="Z46" s="75">
        <f>IEX!N46</f>
        <v>0</v>
      </c>
      <c r="AA46" s="117">
        <f>STOA!H46</f>
        <v>142.46</v>
      </c>
      <c r="AB46" s="117">
        <f>-STOA!N46</f>
        <v>-255.36</v>
      </c>
      <c r="AC46">
        <f t="shared" si="0"/>
        <v>20.028684636622383</v>
      </c>
      <c r="AD46">
        <f t="shared" si="1"/>
        <v>1620.4295214657266</v>
      </c>
      <c r="AE46">
        <f>'IDT-1'!B46</f>
        <v>0</v>
      </c>
      <c r="AF46" s="26"/>
      <c r="AG46">
        <f t="shared" si="2"/>
        <v>1620.4295214657266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-61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D47">
        <f>TWEPL!P47</f>
        <v>8.7612000000000005</v>
      </c>
      <c r="E47">
        <f>GT_NG!P47</f>
        <v>15.526090675791274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75.000000000000014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908.56468794584509</v>
      </c>
      <c r="P47" s="77">
        <v>110.17551603451084</v>
      </c>
      <c r="Q47" s="77">
        <v>33.67</v>
      </c>
      <c r="R47" s="80">
        <v>44.5</v>
      </c>
      <c r="S47" s="80">
        <v>0</v>
      </c>
      <c r="T47" s="78">
        <f>SUMPRODUCT(LTA!F47:AJ47,LTA!F$101:AJ$101,LTA!F$103:AJ$103)</f>
        <v>370.84000000000003</v>
      </c>
      <c r="U47" s="78">
        <f>SUMPRODUCT(LTA!F47:AJ47,LTA!F$102:AJ$102,LTA!F$103:AJ$103)</f>
        <v>17.55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164.79</v>
      </c>
      <c r="Z47" s="75">
        <f>IEX!N47</f>
        <v>0</v>
      </c>
      <c r="AA47" s="117">
        <f>STOA!H47</f>
        <v>146.66</v>
      </c>
      <c r="AB47" s="117">
        <f>-STOA!N47</f>
        <v>-255.36</v>
      </c>
      <c r="AC47">
        <f t="shared" si="0"/>
        <v>19.511570630940199</v>
      </c>
      <c r="AD47">
        <f t="shared" si="1"/>
        <v>1558.165924025207</v>
      </c>
      <c r="AE47">
        <f>'IDT-1'!B47</f>
        <v>0</v>
      </c>
      <c r="AF47" s="26"/>
      <c r="AG47">
        <f t="shared" si="2"/>
        <v>1558.165924025207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-63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D48">
        <f>TWEPL!P48</f>
        <v>8.7612000000000005</v>
      </c>
      <c r="E48">
        <f>GT_NG!P48</f>
        <v>15.526090675791274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75.000000000000014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896.9835708623508</v>
      </c>
      <c r="P48" s="77">
        <v>110.17551603451084</v>
      </c>
      <c r="Q48" s="77">
        <v>33.67</v>
      </c>
      <c r="R48" s="80">
        <v>44.5</v>
      </c>
      <c r="S48" s="80">
        <v>0</v>
      </c>
      <c r="T48" s="78">
        <f>SUMPRODUCT(LTA!F48:AJ48,LTA!F$101:AJ$101,LTA!F$103:AJ$103)</f>
        <v>372.54999999999995</v>
      </c>
      <c r="U48" s="78">
        <f>SUMPRODUCT(LTA!F48:AJ48,LTA!F$102:AJ$102,LTA!F$103:AJ$103)</f>
        <v>17.490000000000002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139.88</v>
      </c>
      <c r="Z48" s="75">
        <f>IEX!N48</f>
        <v>0</v>
      </c>
      <c r="AA48" s="117">
        <f>STOA!H48</f>
        <v>153.66</v>
      </c>
      <c r="AB48" s="117">
        <f>-STOA!N48</f>
        <v>-255.36</v>
      </c>
      <c r="AC48">
        <f t="shared" si="0"/>
        <v>19.266568800605448</v>
      </c>
      <c r="AD48">
        <f t="shared" si="1"/>
        <v>1530.5698087720475</v>
      </c>
      <c r="AE48">
        <f>'IDT-1'!B48</f>
        <v>0</v>
      </c>
      <c r="AF48" s="26"/>
      <c r="AG48">
        <f t="shared" si="2"/>
        <v>1530.5698087720475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-63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D49">
        <f>TWEPL!P49</f>
        <v>8.7612000000000005</v>
      </c>
      <c r="E49">
        <f>GT_NG!P49</f>
        <v>15.526090675791274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78.5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894.12256847995081</v>
      </c>
      <c r="P49" s="77">
        <v>110.17551603451084</v>
      </c>
      <c r="Q49" s="77">
        <v>33.67</v>
      </c>
      <c r="R49" s="80">
        <v>44.5</v>
      </c>
      <c r="S49" s="80">
        <v>0</v>
      </c>
      <c r="T49" s="78">
        <f>SUMPRODUCT(LTA!F49:AJ49,LTA!F$101:AJ$101,LTA!F$103:AJ$103)</f>
        <v>374.11</v>
      </c>
      <c r="U49" s="78">
        <f>SUMPRODUCT(LTA!F49:AJ49,LTA!F$102:AJ$102,LTA!F$103:AJ$103)</f>
        <v>17.59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65.92</v>
      </c>
      <c r="Z49" s="75">
        <f>IEX!N49</f>
        <v>0</v>
      </c>
      <c r="AA49" s="117">
        <f>STOA!H49</f>
        <v>157.86000000000001</v>
      </c>
      <c r="AB49" s="117">
        <f>-STOA!N49</f>
        <v>-255.36</v>
      </c>
      <c r="AC49">
        <f t="shared" si="0"/>
        <v>19.391838953005944</v>
      </c>
      <c r="AD49">
        <f t="shared" si="1"/>
        <v>1466.3335362372468</v>
      </c>
      <c r="AE49">
        <f>'IDT-1'!B49</f>
        <v>0</v>
      </c>
      <c r="AF49" s="26"/>
      <c r="AG49">
        <f t="shared" si="2"/>
        <v>1466.3335362372468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-102</v>
      </c>
      <c r="AM49" s="75">
        <f>RTM_PXI!H49</f>
        <v>0</v>
      </c>
      <c r="AN49" s="75">
        <f>RTM_PXI!N49</f>
        <v>0</v>
      </c>
      <c r="AO49" s="192">
        <f>GDAM_IEX!H49</f>
        <v>42.35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D50">
        <f>TWEPL!P50</f>
        <v>8.7612000000000005</v>
      </c>
      <c r="E50">
        <f>GT_NG!P50</f>
        <v>15.526090675791274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78.5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893.44108848875078</v>
      </c>
      <c r="P50" s="77">
        <v>110.17551603451084</v>
      </c>
      <c r="Q50" s="77">
        <v>33.67</v>
      </c>
      <c r="R50" s="80">
        <v>44.5</v>
      </c>
      <c r="S50" s="80">
        <v>0</v>
      </c>
      <c r="T50" s="78">
        <f>SUMPRODUCT(LTA!F50:AJ50,LTA!F$101:AJ$101,LTA!F$103:AJ$103)</f>
        <v>375.53000000000003</v>
      </c>
      <c r="U50" s="78">
        <f>SUMPRODUCT(LTA!F50:AJ50,LTA!F$102:AJ$102,LTA!F$103:AJ$103)</f>
        <v>17.79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72.819999999999993</v>
      </c>
      <c r="Z50" s="75">
        <f>IEX!N50</f>
        <v>0</v>
      </c>
      <c r="AA50" s="117">
        <f>STOA!H50</f>
        <v>159.96</v>
      </c>
      <c r="AB50" s="117">
        <f>-STOA!N50</f>
        <v>-255.36</v>
      </c>
      <c r="AC50">
        <f t="shared" si="0"/>
        <v>19.177642949260949</v>
      </c>
      <c r="AD50">
        <f t="shared" si="1"/>
        <v>1426.1362522497918</v>
      </c>
      <c r="AE50">
        <f>'IDT-1'!B50</f>
        <v>0</v>
      </c>
      <c r="AF50" s="26"/>
      <c r="AG50">
        <f t="shared" si="2"/>
        <v>1426.1362522497918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-110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D51">
        <f>TWEPL!P51</f>
        <v>8.7612000000000005</v>
      </c>
      <c r="E51">
        <f>GT_NG!P51</f>
        <v>15.098374679213002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78.5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886.98782930675077</v>
      </c>
      <c r="P51" s="77">
        <v>110.17551603451084</v>
      </c>
      <c r="Q51" s="77">
        <v>33.67</v>
      </c>
      <c r="R51" s="80">
        <v>44.5</v>
      </c>
      <c r="S51" s="80">
        <v>0</v>
      </c>
      <c r="T51" s="78">
        <f>SUMPRODUCT(LTA!F51:AJ51,LTA!F$101:AJ$101,LTA!F$103:AJ$103)</f>
        <v>376.11</v>
      </c>
      <c r="U51" s="78">
        <f>SUMPRODUCT(LTA!F51:AJ51,LTA!F$102:AJ$102,LTA!F$103:AJ$103)</f>
        <v>17.7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30.66</v>
      </c>
      <c r="Z51" s="75">
        <f>IEX!N51</f>
        <v>0</v>
      </c>
      <c r="AA51" s="117">
        <f>STOA!H51</f>
        <v>163.46</v>
      </c>
      <c r="AB51" s="117">
        <f>-STOA!N51</f>
        <v>-255.36</v>
      </c>
      <c r="AC51">
        <f t="shared" si="0"/>
        <v>18.736803730078485</v>
      </c>
      <c r="AD51">
        <f t="shared" si="1"/>
        <v>1386.5261162903962</v>
      </c>
      <c r="AE51">
        <f>'IDT-1'!B51</f>
        <v>6</v>
      </c>
      <c r="AF51" s="26"/>
      <c r="AG51">
        <f t="shared" si="2"/>
        <v>1392.5261162903962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-105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D52">
        <f>TWEPL!P52</f>
        <v>8.7612000000000005</v>
      </c>
      <c r="E52">
        <f>GT_NG!P52</f>
        <v>15.098374679213002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78.5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876.44957183421104</v>
      </c>
      <c r="P52" s="77">
        <v>110.17551603451084</v>
      </c>
      <c r="Q52" s="77">
        <v>33.67</v>
      </c>
      <c r="R52" s="80">
        <v>44.5</v>
      </c>
      <c r="S52" s="80">
        <v>0</v>
      </c>
      <c r="T52" s="78">
        <f>SUMPRODUCT(LTA!F52:AJ52,LTA!F$101:AJ$101,LTA!F$103:AJ$103)</f>
        <v>376.47000000000008</v>
      </c>
      <c r="U52" s="78">
        <f>SUMPRODUCT(LTA!F52:AJ52,LTA!F$102:AJ$102,LTA!F$103:AJ$103)</f>
        <v>17.68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163.46</v>
      </c>
      <c r="AB52" s="117">
        <f>-STOA!N52</f>
        <v>-255.36</v>
      </c>
      <c r="AC52">
        <f t="shared" si="0"/>
        <v>18.306226044142573</v>
      </c>
      <c r="AD52">
        <f t="shared" si="1"/>
        <v>1354.0984365037925</v>
      </c>
      <c r="AE52">
        <f>'IDT-1'!B52</f>
        <v>0</v>
      </c>
      <c r="AF52" s="26"/>
      <c r="AG52">
        <f t="shared" si="2"/>
        <v>1354.0984365037925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-97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D53">
        <f>TWEPL!P53</f>
        <v>8.7612000000000005</v>
      </c>
      <c r="E53">
        <f>GT_NG!P53</f>
        <v>10.791242082071053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78.5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843.00231409758146</v>
      </c>
      <c r="P53" s="77">
        <v>110.17551603451084</v>
      </c>
      <c r="Q53" s="77">
        <v>33.67</v>
      </c>
      <c r="R53" s="80">
        <v>44.5</v>
      </c>
      <c r="S53" s="80">
        <v>0</v>
      </c>
      <c r="T53" s="78">
        <f>SUMPRODUCT(LTA!F53:AJ53,LTA!F$101:AJ$101,LTA!F$103:AJ$103)</f>
        <v>376.7</v>
      </c>
      <c r="U53" s="78">
        <f>SUMPRODUCT(LTA!F53:AJ53,LTA!F$102:AJ$102,LTA!F$103:AJ$103)</f>
        <v>18.560000000000002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163.46</v>
      </c>
      <c r="AB53" s="117">
        <f>-STOA!N53</f>
        <v>-255.36</v>
      </c>
      <c r="AC53">
        <f t="shared" si="0"/>
        <v>17.903852261505623</v>
      </c>
      <c r="AD53">
        <f t="shared" si="1"/>
        <v>1326.8564199526577</v>
      </c>
      <c r="AE53">
        <f>'IDT-1'!B53</f>
        <v>0</v>
      </c>
      <c r="AF53" s="26"/>
      <c r="AG53">
        <f t="shared" si="2"/>
        <v>1326.8564199526577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-88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D54">
        <f>TWEPL!P54</f>
        <v>8.7612000000000005</v>
      </c>
      <c r="E54">
        <f>GT_NG!P54</f>
        <v>10.787448840381989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78.5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813.29314626466487</v>
      </c>
      <c r="P54" s="77">
        <v>110.17551603451084</v>
      </c>
      <c r="Q54" s="77">
        <v>33.67</v>
      </c>
      <c r="R54" s="80">
        <v>44.5</v>
      </c>
      <c r="S54" s="80">
        <v>0</v>
      </c>
      <c r="T54" s="78">
        <f>SUMPRODUCT(LTA!F54:AJ54,LTA!F$101:AJ$101,LTA!F$103:AJ$103)</f>
        <v>376.53</v>
      </c>
      <c r="U54" s="78">
        <f>SUMPRODUCT(LTA!F54:AJ54,LTA!F$102:AJ$102,LTA!F$103:AJ$103)</f>
        <v>18.36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163.46</v>
      </c>
      <c r="AB54" s="117">
        <f>-STOA!N54</f>
        <v>-255.36</v>
      </c>
      <c r="AC54">
        <f t="shared" si="0"/>
        <v>17.665756586615682</v>
      </c>
      <c r="AD54">
        <f t="shared" si="1"/>
        <v>1294.011554552942</v>
      </c>
      <c r="AE54">
        <f>'IDT-1'!B54</f>
        <v>0</v>
      </c>
      <c r="AF54" s="26"/>
      <c r="AG54">
        <f t="shared" si="2"/>
        <v>1294.011554552942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-91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D55">
        <f>TWEPL!P55</f>
        <v>8.7612000000000005</v>
      </c>
      <c r="E55">
        <f>GT_NG!P55</f>
        <v>14.902898958626512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78.5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749.84424055076283</v>
      </c>
      <c r="P55" s="77">
        <v>58.56</v>
      </c>
      <c r="Q55" s="77">
        <v>33.67</v>
      </c>
      <c r="R55" s="80">
        <v>44.5</v>
      </c>
      <c r="S55" s="80">
        <v>0</v>
      </c>
      <c r="T55" s="78">
        <f>SUMPRODUCT(LTA!F55:AJ55,LTA!F$101:AJ$101,LTA!F$103:AJ$103)</f>
        <v>376.43</v>
      </c>
      <c r="U55" s="78">
        <f>SUMPRODUCT(LTA!F55:AJ55,LTA!F$102:AJ$102,LTA!F$103:AJ$103)</f>
        <v>18.419999999999998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163.46</v>
      </c>
      <c r="AB55" s="117">
        <f>-STOA!N55</f>
        <v>-255.36</v>
      </c>
      <c r="AC55">
        <f t="shared" si="0"/>
        <v>16.236269132638235</v>
      </c>
      <c r="AD55">
        <f t="shared" si="1"/>
        <v>1235.452070376751</v>
      </c>
      <c r="AE55">
        <f>'IDT-1'!B55</f>
        <v>0</v>
      </c>
      <c r="AF55" s="26"/>
      <c r="AG55">
        <f t="shared" si="2"/>
        <v>1235.452070376751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-40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D56">
        <f>TWEPL!P56</f>
        <v>8.7612000000000005</v>
      </c>
      <c r="E56">
        <f>GT_NG!P56</f>
        <v>14.902898958626512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78.5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704.14658204574971</v>
      </c>
      <c r="P56" s="77">
        <v>58.56</v>
      </c>
      <c r="Q56" s="77">
        <v>33.67</v>
      </c>
      <c r="R56" s="80">
        <v>44.5</v>
      </c>
      <c r="S56" s="80">
        <v>0</v>
      </c>
      <c r="T56" s="78">
        <f>SUMPRODUCT(LTA!F56:AJ56,LTA!F$101:AJ$101,LTA!F$103:AJ$103)</f>
        <v>376.04999999999995</v>
      </c>
      <c r="U56" s="78">
        <f>SUMPRODUCT(LTA!F56:AJ56,LTA!F$102:AJ$102,LTA!F$103:AJ$103)</f>
        <v>18.330000000000002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163.46</v>
      </c>
      <c r="AB56" s="117">
        <f>-STOA!N56</f>
        <v>-255.36</v>
      </c>
      <c r="AC56">
        <f t="shared" si="0"/>
        <v>15.927653140538268</v>
      </c>
      <c r="AD56">
        <f t="shared" si="1"/>
        <v>1178.5930278638377</v>
      </c>
      <c r="AE56">
        <f>'IDT-1'!B56</f>
        <v>0</v>
      </c>
      <c r="AF56" s="26"/>
      <c r="AG56">
        <f t="shared" si="2"/>
        <v>1178.5930278638377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-51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D57">
        <f>TWEPL!P57</f>
        <v>9.1783999999999999</v>
      </c>
      <c r="E57">
        <f>GT_NG!P57</f>
        <v>14.902898958626512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78.5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705.01177151251193</v>
      </c>
      <c r="P57" s="77">
        <v>58.56</v>
      </c>
      <c r="Q57" s="77">
        <v>33.67</v>
      </c>
      <c r="R57" s="80">
        <v>44.5</v>
      </c>
      <c r="S57" s="80">
        <v>0</v>
      </c>
      <c r="T57" s="78">
        <f>SUMPRODUCT(LTA!F57:AJ57,LTA!F$101:AJ$101,LTA!F$103:AJ$103)</f>
        <v>375.52</v>
      </c>
      <c r="U57" s="78">
        <f>SUMPRODUCT(LTA!F57:AJ57,LTA!F$102:AJ$102,LTA!F$103:AJ$103)</f>
        <v>14.81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161.36000000000001</v>
      </c>
      <c r="AB57" s="117">
        <f>-STOA!N57</f>
        <v>-255.36</v>
      </c>
      <c r="AC57">
        <f t="shared" si="0"/>
        <v>15.600718087135524</v>
      </c>
      <c r="AD57">
        <f t="shared" si="1"/>
        <v>1206.0523523840027</v>
      </c>
      <c r="AE57">
        <f>'IDT-1'!B57</f>
        <v>0</v>
      </c>
      <c r="AF57" s="26"/>
      <c r="AG57">
        <f t="shared" si="2"/>
        <v>1206.0523523840027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-19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D58">
        <f>TWEPL!P58</f>
        <v>9.1783999999999999</v>
      </c>
      <c r="E58">
        <f>GT_NG!P58</f>
        <v>14.902898958626512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78.5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704.98715032460814</v>
      </c>
      <c r="P58" s="77">
        <v>58.56</v>
      </c>
      <c r="Q58" s="77">
        <v>33.67</v>
      </c>
      <c r="R58" s="80">
        <v>44.5</v>
      </c>
      <c r="S58" s="80">
        <v>0</v>
      </c>
      <c r="T58" s="78">
        <f>SUMPRODUCT(LTA!F58:AJ58,LTA!F$101:AJ$101,LTA!F$103:AJ$103)</f>
        <v>374.53</v>
      </c>
      <c r="U58" s="78">
        <f>SUMPRODUCT(LTA!F58:AJ58,LTA!F$102:AJ$102,LTA!F$103:AJ$103)</f>
        <v>14.91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157.52000000000001</v>
      </c>
      <c r="AB58" s="117">
        <f>-STOA!N58</f>
        <v>-255.36</v>
      </c>
      <c r="AC58">
        <f t="shared" si="0"/>
        <v>15.567755548204167</v>
      </c>
      <c r="AD58">
        <f t="shared" si="1"/>
        <v>1200.3306937350305</v>
      </c>
      <c r="AE58">
        <f>'IDT-1'!B58</f>
        <v>0</v>
      </c>
      <c r="AF58" s="26"/>
      <c r="AG58">
        <f t="shared" si="2"/>
        <v>1200.3306937350305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-20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D59">
        <f>TWEPL!P59</f>
        <v>9.1783999999999999</v>
      </c>
      <c r="E59">
        <f>GT_NG!P59</f>
        <v>14.902898958626512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78.5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697.41514509088381</v>
      </c>
      <c r="P59" s="77">
        <v>58.56</v>
      </c>
      <c r="Q59" s="77">
        <v>33.67</v>
      </c>
      <c r="R59" s="80">
        <v>44.5</v>
      </c>
      <c r="S59" s="80">
        <v>0</v>
      </c>
      <c r="T59" s="78">
        <f>SUMPRODUCT(LTA!F59:AJ59,LTA!F$101:AJ$101,LTA!F$103:AJ$103)</f>
        <v>374.3</v>
      </c>
      <c r="U59" s="78">
        <f>SUMPRODUCT(LTA!F59:AJ59,LTA!F$102:AJ$102,LTA!F$103:AJ$103)</f>
        <v>14.98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153.16</v>
      </c>
      <c r="AB59" s="117">
        <f>-STOA!N59</f>
        <v>-305.36</v>
      </c>
      <c r="AC59">
        <f t="shared" si="0"/>
        <v>16.191449727813254</v>
      </c>
      <c r="AD59">
        <f t="shared" si="1"/>
        <v>1210.3149943216972</v>
      </c>
      <c r="AE59">
        <f>'IDT-1'!B59</f>
        <v>0</v>
      </c>
      <c r="AF59" s="26"/>
      <c r="AG59">
        <f t="shared" si="2"/>
        <v>1210.3149943216972</v>
      </c>
      <c r="AI59" s="75">
        <f>PXIL!H59</f>
        <v>0</v>
      </c>
      <c r="AJ59" s="75">
        <f>PXIL!N59</f>
        <v>0</v>
      </c>
      <c r="AK59" s="75">
        <f>RTM_IEX!H59</f>
        <v>52.7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D60">
        <f>TWEPL!P60</f>
        <v>9.1783999999999999</v>
      </c>
      <c r="E60">
        <f>GT_NG!P60</f>
        <v>14.902898958626512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78.5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698.34426610288381</v>
      </c>
      <c r="P60" s="77">
        <v>58.56</v>
      </c>
      <c r="Q60" s="77">
        <v>33.67</v>
      </c>
      <c r="R60" s="80">
        <v>44.5</v>
      </c>
      <c r="S60" s="80">
        <v>0</v>
      </c>
      <c r="T60" s="78">
        <f>SUMPRODUCT(LTA!F60:AJ60,LTA!F$101:AJ$101,LTA!F$103:AJ$103)</f>
        <v>373.82000000000005</v>
      </c>
      <c r="U60" s="78">
        <f>SUMPRODUCT(LTA!F60:AJ60,LTA!F$102:AJ$102,LTA!F$103:AJ$103)</f>
        <v>14.830000000000002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145.96</v>
      </c>
      <c r="AB60" s="117">
        <f>-STOA!N60</f>
        <v>-305.36</v>
      </c>
      <c r="AC60">
        <f t="shared" si="0"/>
        <v>16.155977992718853</v>
      </c>
      <c r="AD60">
        <f t="shared" si="1"/>
        <v>1206.3195870687912</v>
      </c>
      <c r="AE60">
        <f>'IDT-1'!B60</f>
        <v>0</v>
      </c>
      <c r="AF60" s="26"/>
      <c r="AG60">
        <f t="shared" si="2"/>
        <v>1206.3195870687912</v>
      </c>
      <c r="AI60" s="75">
        <f>PXIL!H60</f>
        <v>0</v>
      </c>
      <c r="AJ60" s="75">
        <f>PXIL!N60</f>
        <v>0</v>
      </c>
      <c r="AK60" s="75">
        <f>RTM_IEX!H60</f>
        <v>55.57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D61">
        <f>TWEPL!P61</f>
        <v>9.1783999999999999</v>
      </c>
      <c r="E61">
        <f>GT_NG!P61</f>
        <v>14.902898958626512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78.5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698.34426610288381</v>
      </c>
      <c r="P61" s="77">
        <v>58.56</v>
      </c>
      <c r="Q61" s="77">
        <v>33.67</v>
      </c>
      <c r="R61" s="80">
        <v>44.5</v>
      </c>
      <c r="S61" s="80">
        <v>0</v>
      </c>
      <c r="T61" s="78">
        <f>SUMPRODUCT(LTA!F61:AJ61,LTA!F$101:AJ$101,LTA!F$103:AJ$103)</f>
        <v>372.35</v>
      </c>
      <c r="U61" s="78">
        <f>SUMPRODUCT(LTA!F61:AJ61,LTA!F$102:AJ$102,LTA!F$103:AJ$103)</f>
        <v>14.870000000000001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140.36000000000001</v>
      </c>
      <c r="AB61" s="117">
        <f>-STOA!N61</f>
        <v>-305.36</v>
      </c>
      <c r="AC61">
        <f t="shared" si="0"/>
        <v>15.93395399271885</v>
      </c>
      <c r="AD61">
        <f t="shared" si="1"/>
        <v>1181.3116110687909</v>
      </c>
      <c r="AE61">
        <f>'IDT-1'!B61</f>
        <v>0</v>
      </c>
      <c r="AF61" s="26"/>
      <c r="AG61">
        <f t="shared" si="2"/>
        <v>1181.3116110687909</v>
      </c>
      <c r="AI61" s="75">
        <f>PXIL!H61</f>
        <v>0</v>
      </c>
      <c r="AJ61" s="75">
        <f>PXIL!N61</f>
        <v>0</v>
      </c>
      <c r="AK61" s="75">
        <f>RTM_IEX!H61</f>
        <v>37.369999999999997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D62">
        <f>TWEPL!P62</f>
        <v>9.1783999999999999</v>
      </c>
      <c r="E62">
        <f>GT_NG!P62</f>
        <v>14.902898958626512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78.5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708.02993521308383</v>
      </c>
      <c r="P62" s="77">
        <v>58.56</v>
      </c>
      <c r="Q62" s="77">
        <v>33.67</v>
      </c>
      <c r="R62" s="80">
        <v>44.5</v>
      </c>
      <c r="S62" s="80">
        <v>0</v>
      </c>
      <c r="T62" s="78">
        <f>SUMPRODUCT(LTA!F62:AJ62,LTA!F$101:AJ$101,LTA!F$103:AJ$103)</f>
        <v>365.89000000000004</v>
      </c>
      <c r="U62" s="78">
        <f>SUMPRODUCT(LTA!F62:AJ62,LTA!F$102:AJ$102,LTA!F$103:AJ$103)</f>
        <v>14.91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135.46</v>
      </c>
      <c r="AB62" s="117">
        <f>-STOA!N62</f>
        <v>-305.36</v>
      </c>
      <c r="AC62">
        <f t="shared" si="0"/>
        <v>15.911123880888614</v>
      </c>
      <c r="AD62">
        <f t="shared" si="1"/>
        <v>1178.7401102908218</v>
      </c>
      <c r="AE62">
        <f>'IDT-1'!B62</f>
        <v>0</v>
      </c>
      <c r="AF62" s="26"/>
      <c r="AG62">
        <f t="shared" si="2"/>
        <v>1178.7401102908218</v>
      </c>
      <c r="AI62" s="75">
        <f>PXIL!H62</f>
        <v>0</v>
      </c>
      <c r="AJ62" s="75">
        <f>PXIL!N62</f>
        <v>0</v>
      </c>
      <c r="AK62" s="75">
        <f>RTM_IEX!H62</f>
        <v>36.409999999999997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D63">
        <f>TWEPL!P63</f>
        <v>9.1783999999999999</v>
      </c>
      <c r="E63">
        <f>GT_NG!P63</f>
        <v>14.902898958626512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81.510000000000005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763.70478052694432</v>
      </c>
      <c r="P63" s="77">
        <v>58.56</v>
      </c>
      <c r="Q63" s="77">
        <v>33.67</v>
      </c>
      <c r="R63" s="80">
        <v>44.5</v>
      </c>
      <c r="S63" s="80">
        <v>0</v>
      </c>
      <c r="T63" s="78">
        <f>SUMPRODUCT(LTA!F63:AJ63,LTA!F$101:AJ$101,LTA!F$103:AJ$103)</f>
        <v>348.28000000000003</v>
      </c>
      <c r="U63" s="78">
        <f>SUMPRODUCT(LTA!F63:AJ63,LTA!F$102:AJ$102,LTA!F$103:AJ$103)</f>
        <v>14.940000000000001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131.96</v>
      </c>
      <c r="AB63" s="117">
        <f>-STOA!N63</f>
        <v>-305.36</v>
      </c>
      <c r="AC63">
        <f t="shared" si="0"/>
        <v>16.223494855405228</v>
      </c>
      <c r="AD63">
        <f t="shared" si="1"/>
        <v>1145.6225846301656</v>
      </c>
      <c r="AE63">
        <f>'IDT-1'!B63</f>
        <v>0</v>
      </c>
      <c r="AF63" s="26"/>
      <c r="AG63">
        <f t="shared" si="2"/>
        <v>1145.6225846301656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-34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D64">
        <f>TWEPL!P64</f>
        <v>9.1783999999999999</v>
      </c>
      <c r="E64">
        <f>GT_NG!P64</f>
        <v>14.902898958626512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81.510000000000005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781.81415766562066</v>
      </c>
      <c r="P64" s="77">
        <v>58.56</v>
      </c>
      <c r="Q64" s="77">
        <v>33.67</v>
      </c>
      <c r="R64" s="80">
        <v>44.5</v>
      </c>
      <c r="S64" s="80">
        <v>0</v>
      </c>
      <c r="T64" s="78">
        <f>SUMPRODUCT(LTA!F64:AJ64,LTA!F$101:AJ$101,LTA!F$103:AJ$103)</f>
        <v>330.22999999999996</v>
      </c>
      <c r="U64" s="78">
        <f>SUMPRODUCT(LTA!F64:AJ64,LTA!F$102:AJ$102,LTA!F$103:AJ$103)</f>
        <v>14.91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122.86</v>
      </c>
      <c r="AB64" s="117">
        <f>-STOA!N64</f>
        <v>-305.36</v>
      </c>
      <c r="AC64">
        <f t="shared" si="0"/>
        <v>16.214698394403143</v>
      </c>
      <c r="AD64">
        <f t="shared" si="1"/>
        <v>1128.5607582298439</v>
      </c>
      <c r="AE64">
        <f>'IDT-1'!B64</f>
        <v>0</v>
      </c>
      <c r="AF64" s="26"/>
      <c r="AG64">
        <f t="shared" si="2"/>
        <v>1128.5607582298439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-42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D65">
        <f>TWEPL!P65</f>
        <v>9.1783999999999999</v>
      </c>
      <c r="E65">
        <f>GT_NG!P65</f>
        <v>15.098374679213002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81.510000000000005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804.21992340216059</v>
      </c>
      <c r="P65" s="77">
        <v>58.56</v>
      </c>
      <c r="Q65" s="77">
        <v>33.67</v>
      </c>
      <c r="R65" s="80">
        <v>44.5</v>
      </c>
      <c r="S65" s="80">
        <v>0</v>
      </c>
      <c r="T65" s="78">
        <f>SUMPRODUCT(LTA!F65:AJ65,LTA!F$101:AJ$101,LTA!F$103:AJ$103)</f>
        <v>305.98</v>
      </c>
      <c r="U65" s="78">
        <f>SUMPRODUCT(LTA!F65:AJ65,LTA!F$102:AJ$102,LTA!F$103:AJ$103)</f>
        <v>17.79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113.05999999999999</v>
      </c>
      <c r="AB65" s="117">
        <f>-STOA!N65</f>
        <v>-305.36</v>
      </c>
      <c r="AC65">
        <f t="shared" si="0"/>
        <v>15.970608896304141</v>
      </c>
      <c r="AD65">
        <f t="shared" si="1"/>
        <v>1139.2360891850692</v>
      </c>
      <c r="AE65">
        <f>'IDT-1'!B65</f>
        <v>0</v>
      </c>
      <c r="AF65" s="26"/>
      <c r="AG65">
        <f t="shared" si="2"/>
        <v>1139.2360891850692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-23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D66">
        <f>TWEPL!P66</f>
        <v>9.1783999999999999</v>
      </c>
      <c r="E66">
        <f>GT_NG!P66</f>
        <v>15.098374679213002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81.510000000000005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830.60907800457915</v>
      </c>
      <c r="P66" s="77">
        <v>58.56</v>
      </c>
      <c r="Q66" s="77">
        <v>33.67</v>
      </c>
      <c r="R66" s="80">
        <v>44.5</v>
      </c>
      <c r="S66" s="80">
        <v>0</v>
      </c>
      <c r="T66" s="78">
        <f>SUMPRODUCT(LTA!F66:AJ66,LTA!F$101:AJ$101,LTA!F$103:AJ$103)</f>
        <v>299.50999999999993</v>
      </c>
      <c r="U66" s="78">
        <f>SUMPRODUCT(LTA!F66:AJ66,LTA!F$102:AJ$102,LTA!F$103:AJ$103)</f>
        <v>17.850000000000001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104.66</v>
      </c>
      <c r="AB66" s="117">
        <f>-STOA!N66</f>
        <v>-305.36</v>
      </c>
      <c r="AC66">
        <f t="shared" si="0"/>
        <v>16.036992946716644</v>
      </c>
      <c r="AD66">
        <f t="shared" si="1"/>
        <v>1154.7488597370755</v>
      </c>
      <c r="AE66">
        <f>'IDT-1'!B66</f>
        <v>0</v>
      </c>
      <c r="AF66" s="26"/>
      <c r="AG66">
        <f t="shared" si="2"/>
        <v>1154.7488597370755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-19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D67">
        <f>TWEPL!P67</f>
        <v>9.1783999999999999</v>
      </c>
      <c r="E67">
        <f>GT_NG!P67</f>
        <v>15.098374679213002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78.5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875.38358288679933</v>
      </c>
      <c r="P67" s="77">
        <v>58.56</v>
      </c>
      <c r="Q67" s="77">
        <v>33.67</v>
      </c>
      <c r="R67" s="80">
        <v>44.5</v>
      </c>
      <c r="S67" s="80">
        <v>0</v>
      </c>
      <c r="T67" s="78">
        <f>SUMPRODUCT(LTA!F67:AJ67,LTA!F$101:AJ$101,LTA!F$103:AJ$103)</f>
        <v>267.77999999999997</v>
      </c>
      <c r="U67" s="78">
        <f>SUMPRODUCT(LTA!F67:AJ67,LTA!F$102:AJ$102,LTA!F$103:AJ$103)</f>
        <v>17.96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94.86</v>
      </c>
      <c r="AB67" s="117">
        <f>-STOA!N67</f>
        <v>-305.36</v>
      </c>
      <c r="AC67">
        <f t="shared" si="0"/>
        <v>16.0045120795914</v>
      </c>
      <c r="AD67">
        <f t="shared" si="1"/>
        <v>1159.1258454864208</v>
      </c>
      <c r="AE67">
        <f>'IDT-1'!B67</f>
        <v>0</v>
      </c>
      <c r="AF67" s="26"/>
      <c r="AG67">
        <f t="shared" si="2"/>
        <v>1159.1258454864208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-15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D68">
        <f>TWEPL!P68</f>
        <v>9.1783999999999999</v>
      </c>
      <c r="E68">
        <f>GT_NG!P68</f>
        <v>15.098374679213002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78.5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918.24933486145051</v>
      </c>
      <c r="P68" s="77">
        <v>58.56</v>
      </c>
      <c r="Q68" s="77">
        <v>33.67</v>
      </c>
      <c r="R68" s="80">
        <v>44.5</v>
      </c>
      <c r="S68" s="80">
        <v>0</v>
      </c>
      <c r="T68" s="78">
        <f>SUMPRODUCT(LTA!F68:AJ68,LTA!F$101:AJ$101,LTA!F$103:AJ$103)</f>
        <v>240.19</v>
      </c>
      <c r="U68" s="78">
        <f>SUMPRODUCT(LTA!F68:AJ68,LTA!F$102:AJ$102,LTA!F$103:AJ$103)</f>
        <v>18.170000000000002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83.66</v>
      </c>
      <c r="AB68" s="117">
        <f>-STOA!N68</f>
        <v>-305.36</v>
      </c>
      <c r="AC68">
        <f t="shared" ref="AC68:AC98" si="3">SUMIF(B68:AB68,"&gt;0")*$AC$2-SUMIF(B68:AB68,"&lt;0")*($AC$2/(1-$AC$2))+SUMIF(AI68:AR68,"&gt;0")*$AC$2-SUMIF(AI68:AR68,"&lt;0")*($AC$2/(1-$AC$2))</f>
        <v>16.095495462101507</v>
      </c>
      <c r="AD68">
        <f t="shared" ref="AD68:AD98" si="4">SUM(B68:AB68,AI68:AR68)-AC68</f>
        <v>1157.3206140785624</v>
      </c>
      <c r="AE68">
        <f>'IDT-1'!B68</f>
        <v>0</v>
      </c>
      <c r="AF68" s="26"/>
      <c r="AG68">
        <f t="shared" ref="AG68:AG98" si="5">SUM(AD68:AF68)+AT68</f>
        <v>1157.3206140785624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-21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D69">
        <f>TWEPL!P69</f>
        <v>9.1783999999999999</v>
      </c>
      <c r="E69">
        <f>GT_NG!P69</f>
        <v>15.098374679213002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78.5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964.09469467952806</v>
      </c>
      <c r="P69" s="77">
        <v>58.56</v>
      </c>
      <c r="Q69" s="77">
        <v>33.67</v>
      </c>
      <c r="R69" s="80">
        <v>44.5</v>
      </c>
      <c r="S69" s="80">
        <v>0</v>
      </c>
      <c r="T69" s="78">
        <f>SUMPRODUCT(LTA!F69:AJ69,LTA!F$101:AJ$101,LTA!F$103:AJ$103)</f>
        <v>209.82</v>
      </c>
      <c r="U69" s="78">
        <f>SUMPRODUCT(LTA!F69:AJ69,LTA!F$102:AJ$102,LTA!F$103:AJ$103)</f>
        <v>18.34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72.459999999999994</v>
      </c>
      <c r="AB69" s="117">
        <f>-STOA!N69</f>
        <v>-305.36</v>
      </c>
      <c r="AC69">
        <f t="shared" si="3"/>
        <v>16.179005266111563</v>
      </c>
      <c r="AD69">
        <f t="shared" si="4"/>
        <v>1156.6824640926295</v>
      </c>
      <c r="AE69">
        <f>'IDT-1'!B69</f>
        <v>0</v>
      </c>
      <c r="AF69" s="26"/>
      <c r="AG69">
        <f t="shared" si="5"/>
        <v>1156.6824640926295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-26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D70">
        <f>TWEPL!P70</f>
        <v>9.1783999999999999</v>
      </c>
      <c r="E70">
        <f>GT_NG!P70</f>
        <v>15.098374679213002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75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1004.6802767007059</v>
      </c>
      <c r="P70" s="77">
        <v>58.56</v>
      </c>
      <c r="Q70" s="77">
        <v>33.67</v>
      </c>
      <c r="R70" s="80">
        <v>44.499999999999993</v>
      </c>
      <c r="S70" s="80">
        <v>0</v>
      </c>
      <c r="T70" s="78">
        <f>SUMPRODUCT(LTA!F70:AJ70,LTA!F$101:AJ$101,LTA!F$103:AJ$103)</f>
        <v>177.54000000000002</v>
      </c>
      <c r="U70" s="78">
        <f>SUMPRODUCT(LTA!F70:AJ70,LTA!F$102:AJ$102,LTA!F$103:AJ$103)</f>
        <v>22.93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5.75</v>
      </c>
      <c r="Z70" s="75">
        <f>IEX!N70</f>
        <v>0</v>
      </c>
      <c r="AA70" s="117">
        <f>STOA!H70</f>
        <v>54.26</v>
      </c>
      <c r="AB70" s="117">
        <f>-STOA!N70</f>
        <v>-305.36</v>
      </c>
      <c r="AC70">
        <f t="shared" si="3"/>
        <v>16.027832602587196</v>
      </c>
      <c r="AD70">
        <f t="shared" si="4"/>
        <v>1167.7792187773316</v>
      </c>
      <c r="AE70">
        <f>'IDT-1'!B70</f>
        <v>0</v>
      </c>
      <c r="AF70" s="26"/>
      <c r="AG70">
        <f t="shared" si="5"/>
        <v>1167.7792187773316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-12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D71">
        <f>TWEPL!P71</f>
        <v>9.1783999999999999</v>
      </c>
      <c r="E71">
        <f>GT_NG!P71</f>
        <v>15.093067170218504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75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1024.6663466941266</v>
      </c>
      <c r="P71" s="77">
        <v>58.56</v>
      </c>
      <c r="Q71" s="77">
        <v>33.67</v>
      </c>
      <c r="R71" s="80">
        <v>28.2</v>
      </c>
      <c r="S71" s="80">
        <v>0</v>
      </c>
      <c r="T71" s="78">
        <f>SUMPRODUCT(LTA!F71:AJ71,LTA!F$101:AJ$101,LTA!F$103:AJ$103)</f>
        <v>147.5</v>
      </c>
      <c r="U71" s="78">
        <f>SUMPRODUCT(LTA!F71:AJ71,LTA!F$102:AJ$102,LTA!F$103:AJ$103)</f>
        <v>22.9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62.27</v>
      </c>
      <c r="Z71" s="75">
        <f>IEX!N71</f>
        <v>0</v>
      </c>
      <c r="AA71" s="117">
        <f>STOA!H71</f>
        <v>44.46</v>
      </c>
      <c r="AB71" s="117">
        <f>-STOA!N71</f>
        <v>-305.36</v>
      </c>
      <c r="AC71">
        <f t="shared" si="3"/>
        <v>16.277261782183803</v>
      </c>
      <c r="AD71">
        <f t="shared" si="4"/>
        <v>1219.9805520821615</v>
      </c>
      <c r="AE71">
        <f>'IDT-1'!B71</f>
        <v>0</v>
      </c>
      <c r="AF71" s="26"/>
      <c r="AG71">
        <f t="shared" si="5"/>
        <v>1219.9805520821615</v>
      </c>
      <c r="AI71" s="75">
        <f>PXIL!H71</f>
        <v>0</v>
      </c>
      <c r="AJ71" s="75">
        <f>PXIL!N71</f>
        <v>0</v>
      </c>
      <c r="AK71" s="75">
        <f>RTM_IEX!H71</f>
        <v>20.12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D72">
        <f>TWEPL!P72</f>
        <v>9.1783999999999999</v>
      </c>
      <c r="E72">
        <f>GT_NG!P72</f>
        <v>15.093067170218504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75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1060.3573947596267</v>
      </c>
      <c r="P72" s="77">
        <v>58.56</v>
      </c>
      <c r="Q72" s="77">
        <v>33.67</v>
      </c>
      <c r="R72" s="80">
        <v>15.27</v>
      </c>
      <c r="S72" s="80">
        <v>0</v>
      </c>
      <c r="T72" s="78">
        <f>SUMPRODUCT(LTA!F72:AJ72,LTA!F$101:AJ$101,LTA!F$103:AJ$103)</f>
        <v>111.06</v>
      </c>
      <c r="U72" s="78">
        <f>SUMPRODUCT(LTA!F72:AJ72,LTA!F$102:AJ$102,LTA!F$103:AJ$103)</f>
        <v>22.759999999999998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105.39</v>
      </c>
      <c r="Z72" s="75">
        <f>IEX!N72</f>
        <v>0</v>
      </c>
      <c r="AA72" s="117">
        <f>STOA!H72</f>
        <v>30.46</v>
      </c>
      <c r="AB72" s="117">
        <f>-STOA!N72</f>
        <v>-305.36</v>
      </c>
      <c r="AC72">
        <f t="shared" si="3"/>
        <v>16.538367005160204</v>
      </c>
      <c r="AD72">
        <f t="shared" si="4"/>
        <v>1249.3904949246851</v>
      </c>
      <c r="AE72">
        <f>'IDT-1'!B72</f>
        <v>0</v>
      </c>
      <c r="AF72" s="26"/>
      <c r="AG72">
        <f t="shared" si="5"/>
        <v>1249.3904949246851</v>
      </c>
      <c r="AI72" s="75">
        <f>PXIL!H72</f>
        <v>0</v>
      </c>
      <c r="AJ72" s="75">
        <f>PXIL!N72</f>
        <v>0</v>
      </c>
      <c r="AK72" s="75">
        <f>RTM_IEX!H72</f>
        <v>34.49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D73">
        <f>TWEPL!P73</f>
        <v>9.1783999999999999</v>
      </c>
      <c r="E73">
        <f>GT_NG!P73</f>
        <v>15.093067170218504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99.618393484921796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1107.7594970076668</v>
      </c>
      <c r="P73" s="77">
        <v>58.56</v>
      </c>
      <c r="Q73" s="77">
        <v>33.67</v>
      </c>
      <c r="R73" s="80">
        <v>4.42</v>
      </c>
      <c r="S73" s="80">
        <v>0</v>
      </c>
      <c r="T73" s="78">
        <f>SUMPRODUCT(LTA!F73:AJ73,LTA!F$101:AJ$101,LTA!F$103:AJ$103)</f>
        <v>75.95999999999998</v>
      </c>
      <c r="U73" s="78">
        <f>SUMPRODUCT(LTA!F73:AJ73,LTA!F$102:AJ$102,LTA!F$103:AJ$103)</f>
        <v>22.64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53.65</v>
      </c>
      <c r="Z73" s="75">
        <f>IEX!N73</f>
        <v>0</v>
      </c>
      <c r="AA73" s="117">
        <f>STOA!H73</f>
        <v>23.46</v>
      </c>
      <c r="AB73" s="117">
        <f>-STOA!N73</f>
        <v>-305.36</v>
      </c>
      <c r="AC73">
        <f t="shared" si="3"/>
        <v>16.393171367610272</v>
      </c>
      <c r="AD73">
        <f t="shared" si="4"/>
        <v>1233.0361862951975</v>
      </c>
      <c r="AE73">
        <f>'IDT-1'!B73</f>
        <v>43.076000000000001</v>
      </c>
      <c r="AF73" s="26"/>
      <c r="AG73">
        <f t="shared" si="5"/>
        <v>1276.1121862951975</v>
      </c>
      <c r="AI73" s="75">
        <f>PXIL!H73</f>
        <v>0</v>
      </c>
      <c r="AJ73" s="75">
        <f>PXIL!N73</f>
        <v>0</v>
      </c>
      <c r="AK73" s="75">
        <f>RTM_IEX!H73</f>
        <v>50.78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D74">
        <f>TWEPL!P74</f>
        <v>9.1783999999999999</v>
      </c>
      <c r="E74">
        <f>GT_NG!P74</f>
        <v>15.093067170218504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99.618393484921796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1119.3475516524902</v>
      </c>
      <c r="P74" s="77">
        <v>58.56</v>
      </c>
      <c r="Q74" s="77">
        <v>33.67</v>
      </c>
      <c r="R74" s="80">
        <v>0.80999999999999994</v>
      </c>
      <c r="S74" s="80">
        <v>0</v>
      </c>
      <c r="T74" s="78">
        <f>SUMPRODUCT(LTA!F74:AJ74,LTA!F$101:AJ$101,LTA!F$103:AJ$103)</f>
        <v>46.7</v>
      </c>
      <c r="U74" s="78">
        <f>SUMPRODUCT(LTA!F74:AJ74,LTA!F$102:AJ$102,LTA!F$103:AJ$103)</f>
        <v>22.19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116.89</v>
      </c>
      <c r="Z74" s="75">
        <f>IEX!N74</f>
        <v>0</v>
      </c>
      <c r="AA74" s="117">
        <f>STOA!H74</f>
        <v>12.96</v>
      </c>
      <c r="AB74" s="117">
        <f>-STOA!N74</f>
        <v>-305.36</v>
      </c>
      <c r="AC74">
        <f t="shared" si="3"/>
        <v>16.725090248484715</v>
      </c>
      <c r="AD74">
        <f t="shared" si="4"/>
        <v>1270.4223220591459</v>
      </c>
      <c r="AE74">
        <f>'IDT-1'!B74</f>
        <v>30.649000000000001</v>
      </c>
      <c r="AF74" s="26"/>
      <c r="AG74">
        <f t="shared" si="5"/>
        <v>1301.071322059146</v>
      </c>
      <c r="AI74" s="75">
        <f>PXIL!H74</f>
        <v>0</v>
      </c>
      <c r="AJ74" s="75">
        <f>PXIL!N74</f>
        <v>0</v>
      </c>
      <c r="AK74" s="75">
        <f>RTM_IEX!H74</f>
        <v>57.49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D75">
        <f>TWEPL!P75</f>
        <v>9.1783999999999999</v>
      </c>
      <c r="E75">
        <f>GT_NG!P75</f>
        <v>15.214459131373079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99.618393484921796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1124.7702338173901</v>
      </c>
      <c r="P75" s="77">
        <v>58.56</v>
      </c>
      <c r="Q75" s="77">
        <v>33.67</v>
      </c>
      <c r="R75" s="80">
        <v>0</v>
      </c>
      <c r="S75" s="80">
        <v>0</v>
      </c>
      <c r="T75" s="78">
        <f>SUMPRODUCT(LTA!F75:AJ75,LTA!F$101:AJ$101,LTA!F$103:AJ$103)</f>
        <v>25.060000000000002</v>
      </c>
      <c r="U75" s="78">
        <f>SUMPRODUCT(LTA!F75:AJ75,LTA!F$102:AJ$102,LTA!F$103:AJ$103)</f>
        <v>21.450000000000003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101.2</v>
      </c>
      <c r="AB75" s="117">
        <f>-STOA!N75</f>
        <v>-204.59</v>
      </c>
      <c r="AC75">
        <f t="shared" si="3"/>
        <v>15.389333190382372</v>
      </c>
      <c r="AD75">
        <f t="shared" si="4"/>
        <v>1322.402153243303</v>
      </c>
      <c r="AE75">
        <f>'IDT-1'!B75</f>
        <v>15</v>
      </c>
      <c r="AF75" s="26"/>
      <c r="AG75">
        <f t="shared" si="5"/>
        <v>1337.402153243303</v>
      </c>
      <c r="AI75" s="75">
        <f>PXIL!H75</f>
        <v>0</v>
      </c>
      <c r="AJ75" s="75">
        <f>PXIL!N75</f>
        <v>0</v>
      </c>
      <c r="AK75" s="75">
        <f>RTM_IEX!H75</f>
        <v>53.66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D76">
        <f>TWEPL!P76</f>
        <v>9.1783999999999999</v>
      </c>
      <c r="E76">
        <f>GT_NG!P76</f>
        <v>15.214459131373079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99.618393484921796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1124.7702338173901</v>
      </c>
      <c r="P76" s="77">
        <v>58.56</v>
      </c>
      <c r="Q76" s="77">
        <v>33.67</v>
      </c>
      <c r="R76" s="80">
        <v>0</v>
      </c>
      <c r="S76" s="80">
        <v>0</v>
      </c>
      <c r="T76" s="78">
        <f>SUMPRODUCT(LTA!F76:AJ76,LTA!F$101:AJ$101,LTA!F$103:AJ$103)</f>
        <v>13.57</v>
      </c>
      <c r="U76" s="78">
        <f>SUMPRODUCT(LTA!F76:AJ76,LTA!F$102:AJ$102,LTA!F$103:AJ$103)</f>
        <v>24.07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31.62</v>
      </c>
      <c r="Z76" s="75">
        <f>IEX!N76</f>
        <v>0</v>
      </c>
      <c r="AA76" s="117">
        <f>STOA!H76</f>
        <v>101.2</v>
      </c>
      <c r="AB76" s="117">
        <f>-STOA!N76</f>
        <v>-204.59</v>
      </c>
      <c r="AC76">
        <f t="shared" si="3"/>
        <v>15.555829190382369</v>
      </c>
      <c r="AD76">
        <f t="shared" si="4"/>
        <v>1341.1556572433026</v>
      </c>
      <c r="AE76">
        <f>'IDT-1'!B76</f>
        <v>23.898</v>
      </c>
      <c r="AF76" s="26"/>
      <c r="AG76">
        <f t="shared" si="5"/>
        <v>1365.0536572433025</v>
      </c>
      <c r="AI76" s="75">
        <f>PXIL!H76</f>
        <v>0</v>
      </c>
      <c r="AJ76" s="75">
        <f>PXIL!N76</f>
        <v>0</v>
      </c>
      <c r="AK76" s="75">
        <f>RTM_IEX!H76</f>
        <v>49.83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D77">
        <f>TWEPL!P77</f>
        <v>9.1783999999999999</v>
      </c>
      <c r="E77">
        <f>GT_NG!P77</f>
        <v>11.729828326180259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99.62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1123.3765525189901</v>
      </c>
      <c r="P77" s="77">
        <v>58.56</v>
      </c>
      <c r="Q77" s="77">
        <v>33.67</v>
      </c>
      <c r="R77" s="80">
        <v>0</v>
      </c>
      <c r="S77" s="80">
        <v>0</v>
      </c>
      <c r="T77" s="78">
        <f>SUMPRODUCT(LTA!F77:AJ77,LTA!F$101:AJ$101,LTA!F$103:AJ$103)</f>
        <v>11.03</v>
      </c>
      <c r="U77" s="78">
        <f>SUMPRODUCT(LTA!F77:AJ77,LTA!F$102:AJ$102,LTA!F$103:AJ$103)</f>
        <v>22.64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48.87</v>
      </c>
      <c r="Z77" s="75">
        <f>IEX!N77</f>
        <v>0</v>
      </c>
      <c r="AA77" s="117">
        <f>STOA!H77</f>
        <v>101.2</v>
      </c>
      <c r="AB77" s="117">
        <f>-STOA!N77</f>
        <v>-204.59</v>
      </c>
      <c r="AC77">
        <f t="shared" si="3"/>
        <v>15.58753818120344</v>
      </c>
      <c r="AD77">
        <f t="shared" si="4"/>
        <v>1344.727242663967</v>
      </c>
      <c r="AE77">
        <f>'IDT-1'!B77</f>
        <v>20.858000000000001</v>
      </c>
      <c r="AF77" s="26"/>
      <c r="AG77">
        <f t="shared" si="5"/>
        <v>1365.5852426639669</v>
      </c>
      <c r="AI77" s="75">
        <f>PXIL!H77</f>
        <v>0</v>
      </c>
      <c r="AJ77" s="75">
        <f>PXIL!N77</f>
        <v>0</v>
      </c>
      <c r="AK77" s="75">
        <f>RTM_IEX!H77</f>
        <v>45.03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D78">
        <f>TWEPL!P78</f>
        <v>9.1783999999999999</v>
      </c>
      <c r="E78">
        <f>GT_NG!P78</f>
        <v>11.729828326180259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99.62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1123.3765525189901</v>
      </c>
      <c r="P78" s="77">
        <v>58.56</v>
      </c>
      <c r="Q78" s="77">
        <v>33.67</v>
      </c>
      <c r="R78" s="80">
        <v>0</v>
      </c>
      <c r="S78" s="80">
        <v>0</v>
      </c>
      <c r="T78" s="78">
        <f>SUMPRODUCT(LTA!F78:AJ78,LTA!F$101:AJ$101,LTA!F$103:AJ$103)</f>
        <v>10.97</v>
      </c>
      <c r="U78" s="78">
        <f>SUMPRODUCT(LTA!F78:AJ78,LTA!F$102:AJ$102,LTA!F$103:AJ$103)</f>
        <v>22.6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45.03</v>
      </c>
      <c r="Z78" s="75">
        <f>IEX!N78</f>
        <v>0</v>
      </c>
      <c r="AA78" s="117">
        <f>STOA!H78</f>
        <v>101.2</v>
      </c>
      <c r="AB78" s="117">
        <f>-STOA!N78</f>
        <v>-204.59</v>
      </c>
      <c r="AC78">
        <f t="shared" si="3"/>
        <v>15.492850181203439</v>
      </c>
      <c r="AD78">
        <f t="shared" si="4"/>
        <v>1334.0619306639669</v>
      </c>
      <c r="AE78">
        <f>'IDT-1'!B78</f>
        <v>25.568000000000001</v>
      </c>
      <c r="AF78" s="26"/>
      <c r="AG78">
        <f t="shared" si="5"/>
        <v>1359.6299306639669</v>
      </c>
      <c r="AI78" s="75">
        <f>PXIL!H78</f>
        <v>0</v>
      </c>
      <c r="AJ78" s="75">
        <f>PXIL!N78</f>
        <v>0</v>
      </c>
      <c r="AK78" s="75">
        <f>RTM_IEX!H78</f>
        <v>38.21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D79">
        <f>TWEPL!P79</f>
        <v>9.1783999999999999</v>
      </c>
      <c r="E79">
        <f>GT_NG!P79</f>
        <v>11.729828326180259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99.62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1068.9051920600025</v>
      </c>
      <c r="P79" s="77">
        <v>58.56</v>
      </c>
      <c r="Q79" s="77">
        <v>33.67</v>
      </c>
      <c r="R79" s="80">
        <v>0</v>
      </c>
      <c r="S79" s="80">
        <v>0</v>
      </c>
      <c r="T79" s="78">
        <f>SUMPRODUCT(LTA!F79:AJ79,LTA!F$101:AJ$101,LTA!F$103:AJ$103)</f>
        <v>11.08</v>
      </c>
      <c r="U79" s="78">
        <f>SUMPRODUCT(LTA!F79:AJ79,LTA!F$102:AJ$102,LTA!F$103:AJ$103)</f>
        <v>22.700000000000003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127.43</v>
      </c>
      <c r="Z79" s="75">
        <f>IEX!N79</f>
        <v>0</v>
      </c>
      <c r="AA79" s="117">
        <f>STOA!H79</f>
        <v>101.2</v>
      </c>
      <c r="AB79" s="117">
        <f>-STOA!N79</f>
        <v>-204.59</v>
      </c>
      <c r="AC79">
        <f t="shared" si="3"/>
        <v>15.680630209164349</v>
      </c>
      <c r="AD79">
        <f t="shared" si="4"/>
        <v>1355.2127901770186</v>
      </c>
      <c r="AE79">
        <f>'IDT-1'!B79</f>
        <v>3.8</v>
      </c>
      <c r="AF79" s="26"/>
      <c r="AG79">
        <f t="shared" si="5"/>
        <v>1359.0127901770186</v>
      </c>
      <c r="AI79" s="75">
        <f>PXIL!H79</f>
        <v>0</v>
      </c>
      <c r="AJ79" s="75">
        <f>PXIL!N79</f>
        <v>0</v>
      </c>
      <c r="AK79" s="75">
        <f>RTM_IEX!H79</f>
        <v>31.41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D80">
        <f>TWEPL!P80</f>
        <v>9.1783999999999999</v>
      </c>
      <c r="E80">
        <f>GT_NG!P80</f>
        <v>11.729828326180259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99.62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1037.0679803470023</v>
      </c>
      <c r="P80" s="77">
        <v>58.56</v>
      </c>
      <c r="Q80" s="77">
        <v>33.67</v>
      </c>
      <c r="R80" s="80">
        <v>0</v>
      </c>
      <c r="S80" s="80">
        <v>0</v>
      </c>
      <c r="T80" s="78">
        <f>SUMPRODUCT(LTA!F80:AJ80,LTA!F$101:AJ$101,LTA!F$103:AJ$103)</f>
        <v>11.15</v>
      </c>
      <c r="U80" s="78">
        <f>SUMPRODUCT(LTA!F80:AJ80,LTA!F$102:AJ$102,LTA!F$103:AJ$103)</f>
        <v>22.009999999999998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160.72999999999999</v>
      </c>
      <c r="Z80" s="75">
        <f>IEX!N80</f>
        <v>0</v>
      </c>
      <c r="AA80" s="117">
        <f>STOA!H80</f>
        <v>101.2</v>
      </c>
      <c r="AB80" s="117">
        <f>-STOA!N80</f>
        <v>-204.59</v>
      </c>
      <c r="AC80">
        <f t="shared" si="3"/>
        <v>15.609198746089948</v>
      </c>
      <c r="AD80">
        <f t="shared" si="4"/>
        <v>1347.1670099270927</v>
      </c>
      <c r="AE80">
        <f>'IDT-1'!B80</f>
        <v>0</v>
      </c>
      <c r="AF80" s="26"/>
      <c r="AG80">
        <f t="shared" si="5"/>
        <v>1347.1670099270927</v>
      </c>
      <c r="AI80" s="75">
        <f>PXIL!H80</f>
        <v>0</v>
      </c>
      <c r="AJ80" s="75">
        <f>PXIL!N80</f>
        <v>0</v>
      </c>
      <c r="AK80" s="75">
        <f>RTM_IEX!H80</f>
        <v>22.45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D81">
        <f>TWEPL!P81</f>
        <v>9.1783999999999999</v>
      </c>
      <c r="E81">
        <f>GT_NG!P81</f>
        <v>11.729828326180259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99.62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1020.1519917174022</v>
      </c>
      <c r="P81" s="77">
        <v>58.56</v>
      </c>
      <c r="Q81" s="77">
        <v>33.67</v>
      </c>
      <c r="R81" s="80">
        <v>0</v>
      </c>
      <c r="S81" s="80">
        <v>0</v>
      </c>
      <c r="T81" s="78">
        <f>SUMPRODUCT(LTA!F81:AJ81,LTA!F$101:AJ$101,LTA!F$103:AJ$103)</f>
        <v>11.13</v>
      </c>
      <c r="U81" s="78">
        <f>SUMPRODUCT(LTA!F81:AJ81,LTA!F$102:AJ$102,LTA!F$103:AJ$103)</f>
        <v>21.700000000000003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178.2</v>
      </c>
      <c r="Z81" s="75">
        <f>IEX!N81</f>
        <v>0</v>
      </c>
      <c r="AA81" s="117">
        <f>STOA!H81</f>
        <v>101.2</v>
      </c>
      <c r="AB81" s="117">
        <f>-STOA!N81</f>
        <v>-204.59</v>
      </c>
      <c r="AC81">
        <f t="shared" si="3"/>
        <v>15.48981804614947</v>
      </c>
      <c r="AD81">
        <f t="shared" si="4"/>
        <v>1333.7204019974336</v>
      </c>
      <c r="AE81">
        <f>'IDT-1'!B81</f>
        <v>0</v>
      </c>
      <c r="AF81" s="26"/>
      <c r="AG81">
        <f t="shared" si="5"/>
        <v>1333.7204019974336</v>
      </c>
      <c r="AI81" s="75">
        <f>PXIL!H81</f>
        <v>0</v>
      </c>
      <c r="AJ81" s="75">
        <f>PXIL!N81</f>
        <v>0</v>
      </c>
      <c r="AK81" s="75">
        <f>RTM_IEX!H81</f>
        <v>8.66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D82">
        <f>TWEPL!P82</f>
        <v>9.1783999999999999</v>
      </c>
      <c r="E82">
        <f>GT_NG!P82</f>
        <v>11.729828326180259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99.62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1006.4566456570022</v>
      </c>
      <c r="P82" s="77">
        <v>58.56</v>
      </c>
      <c r="Q82" s="77">
        <v>33.67</v>
      </c>
      <c r="R82" s="80">
        <v>0</v>
      </c>
      <c r="S82" s="80">
        <v>0</v>
      </c>
      <c r="T82" s="78">
        <f>SUMPRODUCT(LTA!F82:AJ82,LTA!F$101:AJ$101,LTA!F$103:AJ$103)</f>
        <v>11.16</v>
      </c>
      <c r="U82" s="78">
        <f>SUMPRODUCT(LTA!F82:AJ82,LTA!F$102:AJ$102,LTA!F$103:AJ$103)</f>
        <v>21.72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167.67</v>
      </c>
      <c r="Z82" s="75">
        <f>IEX!N82</f>
        <v>0</v>
      </c>
      <c r="AA82" s="117">
        <f>STOA!H82</f>
        <v>101.2</v>
      </c>
      <c r="AB82" s="117">
        <f>-STOA!N82</f>
        <v>-204.59</v>
      </c>
      <c r="AC82">
        <f t="shared" si="3"/>
        <v>15.302243000817949</v>
      </c>
      <c r="AD82">
        <f t="shared" si="4"/>
        <v>1312.5926309823649</v>
      </c>
      <c r="AE82">
        <f>'IDT-1'!B82</f>
        <v>8.9309999999999992</v>
      </c>
      <c r="AF82" s="26"/>
      <c r="AG82">
        <f t="shared" si="5"/>
        <v>1321.5236309823649</v>
      </c>
      <c r="AI82" s="75">
        <f>PXIL!H82</f>
        <v>0</v>
      </c>
      <c r="AJ82" s="75">
        <f>PXIL!N82</f>
        <v>0</v>
      </c>
      <c r="AK82" s="75">
        <f>RTM_IEX!H82</f>
        <v>11.52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D83">
        <f>TWEPL!P83</f>
        <v>9.1783999999999999</v>
      </c>
      <c r="E83">
        <f>GT_NG!P83</f>
        <v>11.729828326180259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99.62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988.39729499200223</v>
      </c>
      <c r="P83" s="77">
        <v>58.56</v>
      </c>
      <c r="Q83" s="77">
        <v>33.67</v>
      </c>
      <c r="R83" s="80">
        <v>0</v>
      </c>
      <c r="S83" s="80">
        <v>0</v>
      </c>
      <c r="T83" s="78">
        <f>SUMPRODUCT(LTA!F83:AJ83,LTA!F$101:AJ$101,LTA!F$103:AJ$103)</f>
        <v>12.27</v>
      </c>
      <c r="U83" s="78">
        <f>SUMPRODUCT(LTA!F83:AJ83,LTA!F$102:AJ$102,LTA!F$103:AJ$103)</f>
        <v>32.44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101.2</v>
      </c>
      <c r="AB83" s="117">
        <f>-STOA!N83</f>
        <v>-204.59</v>
      </c>
      <c r="AC83">
        <f t="shared" si="3"/>
        <v>15.162856714965949</v>
      </c>
      <c r="AD83">
        <f t="shared" si="4"/>
        <v>1296.8926666032166</v>
      </c>
      <c r="AE83">
        <f>'IDT-1'!B83</f>
        <v>4.6630000000000003</v>
      </c>
      <c r="AF83" s="26"/>
      <c r="AG83">
        <f t="shared" si="5"/>
        <v>1301.5556666032167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169.58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D84">
        <f>TWEPL!P84</f>
        <v>9.1783999999999999</v>
      </c>
      <c r="E84">
        <f>GT_NG!P84</f>
        <v>11.729828326180259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99.62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978.4142589862023</v>
      </c>
      <c r="P84" s="77">
        <v>58.56</v>
      </c>
      <c r="Q84" s="77">
        <v>33.67</v>
      </c>
      <c r="R84" s="80">
        <v>0</v>
      </c>
      <c r="S84" s="80">
        <v>0</v>
      </c>
      <c r="T84" s="78">
        <f>SUMPRODUCT(LTA!F84:AJ84,LTA!F$101:AJ$101,LTA!F$103:AJ$103)</f>
        <v>11.620000000000001</v>
      </c>
      <c r="U84" s="78">
        <f>SUMPRODUCT(LTA!F84:AJ84,LTA!F$102:AJ$102,LTA!F$103:AJ$103)</f>
        <v>31.61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101.2</v>
      </c>
      <c r="AB84" s="117">
        <f>-STOA!N84</f>
        <v>-204.59</v>
      </c>
      <c r="AC84">
        <f t="shared" si="3"/>
        <v>14.809157998114907</v>
      </c>
      <c r="AD84">
        <f t="shared" si="4"/>
        <v>1257.0533293142676</v>
      </c>
      <c r="AE84">
        <f>'IDT-1'!B84</f>
        <v>31.863</v>
      </c>
      <c r="AF84" s="26"/>
      <c r="AG84">
        <f t="shared" si="5"/>
        <v>1288.9163293142676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140.85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D85">
        <f>TWEPL!P85</f>
        <v>9.1783999999999999</v>
      </c>
      <c r="E85">
        <f>GT_NG!P85</f>
        <v>11.729828326180259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99.62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968.43122298040225</v>
      </c>
      <c r="P85" s="77">
        <v>58.56</v>
      </c>
      <c r="Q85" s="77">
        <v>33.67</v>
      </c>
      <c r="R85" s="80">
        <v>0</v>
      </c>
      <c r="S85" s="80">
        <v>0</v>
      </c>
      <c r="T85" s="78">
        <f>SUMPRODUCT(LTA!F85:AJ85,LTA!F$101:AJ$101,LTA!F$103:AJ$103)</f>
        <v>11.39</v>
      </c>
      <c r="U85" s="78">
        <f>SUMPRODUCT(LTA!F85:AJ85,LTA!F$102:AJ$102,LTA!F$103:AJ$103)</f>
        <v>29.09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202.16</v>
      </c>
      <c r="Z85" s="75">
        <f>IEX!N85</f>
        <v>0</v>
      </c>
      <c r="AA85" s="117">
        <f>STOA!H85</f>
        <v>2.52</v>
      </c>
      <c r="AB85" s="117">
        <f>-STOA!N85</f>
        <v>-204.59</v>
      </c>
      <c r="AC85">
        <f t="shared" si="3"/>
        <v>14.368251281263868</v>
      </c>
      <c r="AD85">
        <f t="shared" si="4"/>
        <v>1207.3912000253188</v>
      </c>
      <c r="AE85">
        <f>'IDT-1'!B85</f>
        <v>68.203000000000003</v>
      </c>
      <c r="AF85" s="26"/>
      <c r="AG85">
        <f t="shared" si="5"/>
        <v>1275.5942000253187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D86">
        <f>TWEPL!P86</f>
        <v>9.1783999999999999</v>
      </c>
      <c r="E86">
        <f>GT_NG!P86</f>
        <v>11.729828326180259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99.62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968.43122298040225</v>
      </c>
      <c r="P86" s="77">
        <v>58.56</v>
      </c>
      <c r="Q86" s="77">
        <v>33.67</v>
      </c>
      <c r="R86" s="80">
        <v>0</v>
      </c>
      <c r="S86" s="80">
        <v>0</v>
      </c>
      <c r="T86" s="78">
        <f>SUMPRODUCT(LTA!F86:AJ86,LTA!F$101:AJ$101,LTA!F$103:AJ$103)</f>
        <v>11.09</v>
      </c>
      <c r="U86" s="78">
        <f>SUMPRODUCT(LTA!F86:AJ86,LTA!F$102:AJ$102,LTA!F$103:AJ$103)</f>
        <v>26.150000000000002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143.72</v>
      </c>
      <c r="Z86" s="75">
        <f>IEX!N86</f>
        <v>0</v>
      </c>
      <c r="AA86" s="117">
        <f>STOA!H86</f>
        <v>2.52</v>
      </c>
      <c r="AB86" s="117">
        <f>-STOA!N86</f>
        <v>-204.59</v>
      </c>
      <c r="AC86">
        <f t="shared" si="3"/>
        <v>13.825467281263867</v>
      </c>
      <c r="AD86">
        <f t="shared" si="4"/>
        <v>1146.2539840253187</v>
      </c>
      <c r="AE86">
        <f>'IDT-1'!B86</f>
        <v>111.90300000000001</v>
      </c>
      <c r="AF86" s="26"/>
      <c r="AG86">
        <f t="shared" si="5"/>
        <v>1258.1569840253187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D87">
        <f>TWEPL!P87</f>
        <v>9.1783999999999999</v>
      </c>
      <c r="E87">
        <f>GT_NG!P87</f>
        <v>15.214459131373079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78.59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956.32656759930228</v>
      </c>
      <c r="P87" s="77">
        <v>58.56</v>
      </c>
      <c r="Q87" s="77">
        <v>33.67</v>
      </c>
      <c r="R87" s="80">
        <v>0</v>
      </c>
      <c r="S87" s="80">
        <v>0</v>
      </c>
      <c r="T87" s="78">
        <f>SUMPRODUCT(LTA!F87:AJ87,LTA!F$101:AJ$101,LTA!F$103:AJ$103)</f>
        <v>10.98</v>
      </c>
      <c r="U87" s="78">
        <f>SUMPRODUCT(LTA!F87:AJ87,LTA!F$102:AJ$102,LTA!F$103:AJ$103)</f>
        <v>25.36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149.46</v>
      </c>
      <c r="Z87" s="75">
        <f>IEX!N87</f>
        <v>0</v>
      </c>
      <c r="AA87" s="117">
        <f>STOA!H87</f>
        <v>2.57</v>
      </c>
      <c r="AB87" s="117">
        <f>-STOA!N87</f>
        <v>-204.59</v>
      </c>
      <c r="AC87">
        <f t="shared" si="3"/>
        <v>13.607579064995884</v>
      </c>
      <c r="AD87">
        <f t="shared" si="4"/>
        <v>1121.7118476656794</v>
      </c>
      <c r="AE87">
        <f>'IDT-1'!B87</f>
        <v>94.477000000000004</v>
      </c>
      <c r="AF87" s="26"/>
      <c r="AG87">
        <f t="shared" si="5"/>
        <v>1216.1888476656795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D88">
        <f>TWEPL!P88</f>
        <v>9.1783999999999999</v>
      </c>
      <c r="E88">
        <f>GT_NG!P88</f>
        <v>15.214459131373079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78.59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954.84203383845772</v>
      </c>
      <c r="P88" s="77">
        <v>58.56</v>
      </c>
      <c r="Q88" s="77">
        <v>33.67</v>
      </c>
      <c r="R88" s="80">
        <v>0</v>
      </c>
      <c r="S88" s="80">
        <v>0</v>
      </c>
      <c r="T88" s="78">
        <f>SUMPRODUCT(LTA!F88:AJ88,LTA!F$101:AJ$101,LTA!F$103:AJ$103)</f>
        <v>11.120000000000001</v>
      </c>
      <c r="U88" s="78">
        <f>SUMPRODUCT(LTA!F88:AJ88,LTA!F$102:AJ$102,LTA!F$103:AJ$103)</f>
        <v>30.520000000000003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225.15</v>
      </c>
      <c r="Z88" s="75">
        <f>IEX!N88</f>
        <v>0</v>
      </c>
      <c r="AA88" s="117">
        <f>STOA!H88</f>
        <v>2.57</v>
      </c>
      <c r="AB88" s="117">
        <f>-STOA!N88</f>
        <v>-204.59</v>
      </c>
      <c r="AC88">
        <f t="shared" si="3"/>
        <v>14.307227167900452</v>
      </c>
      <c r="AD88">
        <f t="shared" si="4"/>
        <v>1200.5176658019304</v>
      </c>
      <c r="AE88">
        <f>'IDT-1'!B88</f>
        <v>0</v>
      </c>
      <c r="AF88" s="26"/>
      <c r="AG88">
        <f t="shared" si="5"/>
        <v>1200.5176658019304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D89">
        <f>TWEPL!P89</f>
        <v>9.1783999999999999</v>
      </c>
      <c r="E89">
        <f>GT_NG!P89</f>
        <v>15.214459131373079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78.59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937.69016141088855</v>
      </c>
      <c r="P89" s="77">
        <v>58.56</v>
      </c>
      <c r="Q89" s="77">
        <v>33.67</v>
      </c>
      <c r="R89" s="80">
        <v>0</v>
      </c>
      <c r="S89" s="80">
        <v>0</v>
      </c>
      <c r="T89" s="78">
        <f>SUMPRODUCT(LTA!F89:AJ89,LTA!F$101:AJ$101,LTA!F$103:AJ$103)</f>
        <v>11.15</v>
      </c>
      <c r="U89" s="78">
        <f>SUMPRODUCT(LTA!F89:AJ89,LTA!F$102:AJ$102,LTA!F$103:AJ$103)</f>
        <v>29.27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204.08</v>
      </c>
      <c r="Z89" s="75">
        <f>IEX!N89</f>
        <v>0</v>
      </c>
      <c r="AA89" s="117">
        <f>STOA!H89</f>
        <v>2.57</v>
      </c>
      <c r="AB89" s="117">
        <f>-STOA!N89</f>
        <v>-204.59</v>
      </c>
      <c r="AC89">
        <f t="shared" si="3"/>
        <v>13.960138690537843</v>
      </c>
      <c r="AD89">
        <f t="shared" si="4"/>
        <v>1161.4228818517238</v>
      </c>
      <c r="AE89">
        <f>'IDT-1'!B89</f>
        <v>0</v>
      </c>
      <c r="AF89" s="26"/>
      <c r="AG89">
        <f t="shared" si="5"/>
        <v>1161.4228818517238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D90">
        <f>TWEPL!P90</f>
        <v>9.1783999999999999</v>
      </c>
      <c r="E90">
        <f>GT_NG!P90</f>
        <v>15.214459131373079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78.59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937.55835555536999</v>
      </c>
      <c r="P90" s="77">
        <v>58.56</v>
      </c>
      <c r="Q90" s="77">
        <v>33.67</v>
      </c>
      <c r="R90" s="80">
        <v>0</v>
      </c>
      <c r="S90" s="80">
        <v>0</v>
      </c>
      <c r="T90" s="78">
        <f>SUMPRODUCT(LTA!F90:AJ90,LTA!F$101:AJ$101,LTA!F$103:AJ$103)</f>
        <v>11.13</v>
      </c>
      <c r="U90" s="78">
        <f>SUMPRODUCT(LTA!F90:AJ90,LTA!F$102:AJ$102,LTA!F$103:AJ$103)</f>
        <v>27.25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177.25</v>
      </c>
      <c r="Z90" s="75">
        <f>IEX!N90</f>
        <v>0</v>
      </c>
      <c r="AA90" s="117">
        <f>STOA!H90</f>
        <v>2.57</v>
      </c>
      <c r="AB90" s="117">
        <f>-STOA!N90</f>
        <v>-204.59</v>
      </c>
      <c r="AC90">
        <f t="shared" si="3"/>
        <v>13.704922799009282</v>
      </c>
      <c r="AD90">
        <f t="shared" si="4"/>
        <v>1132.6762918877341</v>
      </c>
      <c r="AE90">
        <f>'IDT-1'!B90</f>
        <v>0</v>
      </c>
      <c r="AF90" s="26"/>
      <c r="AG90">
        <f t="shared" si="5"/>
        <v>1132.6762918877341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D91">
        <f>TWEPL!P91</f>
        <v>9.1783999999999999</v>
      </c>
      <c r="E91">
        <f>GT_NG!P91</f>
        <v>15.214459131373079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78.956286856336703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928.23110214126427</v>
      </c>
      <c r="P91" s="77">
        <v>58.56</v>
      </c>
      <c r="Q91" s="77">
        <v>33.67</v>
      </c>
      <c r="R91" s="80">
        <v>0</v>
      </c>
      <c r="S91" s="80">
        <v>0</v>
      </c>
      <c r="T91" s="78">
        <f>SUMPRODUCT(LTA!F91:AJ91,LTA!F$101:AJ$101,LTA!F$103:AJ$103)</f>
        <v>11.16</v>
      </c>
      <c r="U91" s="78">
        <f>SUMPRODUCT(LTA!F91:AJ91,LTA!F$102:AJ$102,LTA!F$103:AJ$103)</f>
        <v>26.08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91.98</v>
      </c>
      <c r="Z91" s="75">
        <f>IEX!N91</f>
        <v>0</v>
      </c>
      <c r="AA91" s="117">
        <f>STOA!H91</f>
        <v>2.57</v>
      </c>
      <c r="AB91" s="117">
        <f>-STOA!N91</f>
        <v>-154.59</v>
      </c>
      <c r="AC91">
        <f t="shared" si="3"/>
        <v>12.554923830024077</v>
      </c>
      <c r="AD91">
        <f t="shared" si="4"/>
        <v>1073.45532429895</v>
      </c>
      <c r="AE91">
        <f>'IDT-1'!B91</f>
        <v>0</v>
      </c>
      <c r="AF91" s="26"/>
      <c r="AG91">
        <f t="shared" si="5"/>
        <v>1073.45532429895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-15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D92">
        <f>TWEPL!P92</f>
        <v>9.1783999999999999</v>
      </c>
      <c r="E92">
        <f>GT_NG!P92</f>
        <v>15.214459131373079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78.956286856336703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928.22566790303358</v>
      </c>
      <c r="P92" s="77">
        <v>58.56</v>
      </c>
      <c r="Q92" s="77">
        <v>33.67</v>
      </c>
      <c r="R92" s="80">
        <v>0</v>
      </c>
      <c r="S92" s="80">
        <v>0</v>
      </c>
      <c r="T92" s="78">
        <f>SUMPRODUCT(LTA!F92:AJ92,LTA!F$101:AJ$101,LTA!F$103:AJ$103)</f>
        <v>11.27</v>
      </c>
      <c r="U92" s="78">
        <f>SUMPRODUCT(LTA!F92:AJ92,LTA!F$102:AJ$102,LTA!F$103:AJ$103)</f>
        <v>24.950000000000003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45.03</v>
      </c>
      <c r="Z92" s="75">
        <f>IEX!N92</f>
        <v>0</v>
      </c>
      <c r="AA92" s="117">
        <f>STOA!H92</f>
        <v>2.57</v>
      </c>
      <c r="AB92" s="117">
        <f>-STOA!N92</f>
        <v>-154.59</v>
      </c>
      <c r="AC92">
        <f t="shared" si="3"/>
        <v>11.999568095894716</v>
      </c>
      <c r="AD92">
        <f t="shared" si="4"/>
        <v>1041.0352457948486</v>
      </c>
      <c r="AE92">
        <f>'IDT-1'!B92</f>
        <v>0</v>
      </c>
      <c r="AF92" s="26"/>
      <c r="AG92">
        <f t="shared" si="5"/>
        <v>1041.0352457948486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D93">
        <f>TWEPL!P93</f>
        <v>9.1783999999999999</v>
      </c>
      <c r="E93">
        <f>GT_NG!P93</f>
        <v>15.214459131373079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81.87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920.52822049959195</v>
      </c>
      <c r="P93" s="77">
        <v>58.56</v>
      </c>
      <c r="Q93" s="77">
        <v>33.67</v>
      </c>
      <c r="R93" s="80">
        <v>0</v>
      </c>
      <c r="S93" s="80">
        <v>0</v>
      </c>
      <c r="T93" s="78">
        <f>SUMPRODUCT(LTA!F93:AJ93,LTA!F$101:AJ$101,LTA!F$103:AJ$103)</f>
        <v>11.120000000000001</v>
      </c>
      <c r="U93" s="78">
        <f>SUMPRODUCT(LTA!F93:AJ93,LTA!F$102:AJ$102,LTA!F$103:AJ$103)</f>
        <v>24.05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2.57</v>
      </c>
      <c r="AB93" s="117">
        <f>-STOA!N93</f>
        <v>-154.59</v>
      </c>
      <c r="AC93">
        <f t="shared" si="3"/>
        <v>11.619375234408666</v>
      </c>
      <c r="AD93">
        <f t="shared" si="4"/>
        <v>998.211704396556</v>
      </c>
      <c r="AE93">
        <f>'IDT-1'!B93</f>
        <v>0</v>
      </c>
      <c r="AF93" s="26"/>
      <c r="AG93">
        <f t="shared" si="5"/>
        <v>998.211704396556</v>
      </c>
      <c r="AI93" s="75">
        <f>PXIL!H93</f>
        <v>0</v>
      </c>
      <c r="AJ93" s="75">
        <f>PXIL!N93</f>
        <v>0</v>
      </c>
      <c r="AK93" s="75">
        <f>RTM_IEX!H93</f>
        <v>7.66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D94">
        <f>TWEPL!P94</f>
        <v>9.1783999999999999</v>
      </c>
      <c r="E94">
        <f>GT_NG!P94</f>
        <v>15.214459131373079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81.87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921.88829116533429</v>
      </c>
      <c r="P94" s="77">
        <v>58.56</v>
      </c>
      <c r="Q94" s="77">
        <v>33.67</v>
      </c>
      <c r="R94" s="80">
        <v>0</v>
      </c>
      <c r="S94" s="80">
        <v>0</v>
      </c>
      <c r="T94" s="78">
        <f>SUMPRODUCT(LTA!F94:AJ94,LTA!F$101:AJ$101,LTA!F$103:AJ$103)</f>
        <v>11.14</v>
      </c>
      <c r="U94" s="78">
        <f>SUMPRODUCT(LTA!F94:AJ94,LTA!F$102:AJ$102,LTA!F$103:AJ$103)</f>
        <v>21.85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2.57</v>
      </c>
      <c r="AB94" s="117">
        <f>-STOA!N94</f>
        <v>-154.59</v>
      </c>
      <c r="AC94">
        <f t="shared" si="3"/>
        <v>11.793339426888668</v>
      </c>
      <c r="AD94">
        <f t="shared" si="4"/>
        <v>961.55781086981858</v>
      </c>
      <c r="AE94">
        <f>'IDT-1'!B94</f>
        <v>0</v>
      </c>
      <c r="AF94" s="26"/>
      <c r="AG94">
        <f t="shared" si="5"/>
        <v>961.55781086981858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-28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D95">
        <f>TWEPL!P95</f>
        <v>9.1783999999999999</v>
      </c>
      <c r="E95">
        <f>GT_NG!P95</f>
        <v>15.214459131373079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81.87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858.12136598585391</v>
      </c>
      <c r="P95" s="77">
        <v>58.56</v>
      </c>
      <c r="Q95" s="77">
        <v>33.67</v>
      </c>
      <c r="R95" s="80">
        <v>0</v>
      </c>
      <c r="S95" s="80">
        <v>0</v>
      </c>
      <c r="T95" s="78">
        <f>SUMPRODUCT(LTA!F95:AJ95,LTA!F$101:AJ$101,LTA!F$103:AJ$103)</f>
        <v>11.11</v>
      </c>
      <c r="U95" s="78">
        <f>SUMPRODUCT(LTA!F95:AJ95,LTA!F$102:AJ$102,LTA!F$103:AJ$103)</f>
        <v>22.28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2.57</v>
      </c>
      <c r="AB95" s="117">
        <f>-STOA!N95</f>
        <v>-154.59</v>
      </c>
      <c r="AC95">
        <f t="shared" si="3"/>
        <v>11.111416699998507</v>
      </c>
      <c r="AD95">
        <f t="shared" si="4"/>
        <v>912.87280841722838</v>
      </c>
      <c r="AE95">
        <f>'IDT-1'!B95</f>
        <v>0</v>
      </c>
      <c r="AF95" s="26"/>
      <c r="AG95">
        <f t="shared" si="5"/>
        <v>912.87280841722838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-14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D96">
        <f>TWEPL!P96</f>
        <v>9.1783999999999999</v>
      </c>
      <c r="E96">
        <f>GT_NG!P96</f>
        <v>15.214459131373079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81.87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809.61470828710401</v>
      </c>
      <c r="P96" s="77">
        <v>58.56</v>
      </c>
      <c r="Q96" s="77">
        <v>33.67</v>
      </c>
      <c r="R96" s="80">
        <v>0</v>
      </c>
      <c r="S96" s="80">
        <v>0</v>
      </c>
      <c r="T96" s="78">
        <f>SUMPRODUCT(LTA!F96:AJ96,LTA!F$101:AJ$101,LTA!F$103:AJ$103)</f>
        <v>12.85</v>
      </c>
      <c r="U96" s="78">
        <f>SUMPRODUCT(LTA!F96:AJ96,LTA!F$102:AJ$102,LTA!F$103:AJ$103)</f>
        <v>22.46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2.57</v>
      </c>
      <c r="AB96" s="117">
        <f>-STOA!N96</f>
        <v>-154.59</v>
      </c>
      <c r="AC96">
        <f t="shared" si="3"/>
        <v>10.648185347116337</v>
      </c>
      <c r="AD96">
        <f t="shared" si="4"/>
        <v>872.74938207136074</v>
      </c>
      <c r="AE96">
        <f>'IDT-1'!B96</f>
        <v>0</v>
      </c>
      <c r="AF96" s="26"/>
      <c r="AG96">
        <f t="shared" si="5"/>
        <v>872.74938207136074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-8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D97">
        <f>TWEPL!P97</f>
        <v>9.1783999999999999</v>
      </c>
      <c r="E97">
        <f>GT_NG!P97</f>
        <v>15.214459131373079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762.18109164141003</v>
      </c>
      <c r="P97" s="77">
        <v>58.56</v>
      </c>
      <c r="Q97" s="77">
        <v>33.67</v>
      </c>
      <c r="R97" s="80">
        <v>0</v>
      </c>
      <c r="S97" s="80">
        <v>0</v>
      </c>
      <c r="T97" s="78">
        <f>SUMPRODUCT(LTA!F97:AJ97,LTA!F$101:AJ$101,LTA!F$103:AJ$103)</f>
        <v>12.21</v>
      </c>
      <c r="U97" s="78">
        <f>SUMPRODUCT(LTA!F97:AJ97,LTA!F$102:AJ$102,LTA!F$103:AJ$103)</f>
        <v>22.049999999999997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2.57</v>
      </c>
      <c r="AB97" s="117">
        <f>-STOA!N97</f>
        <v>-154.59</v>
      </c>
      <c r="AC97">
        <f t="shared" si="3"/>
        <v>10.27901872924237</v>
      </c>
      <c r="AD97">
        <f t="shared" si="4"/>
        <v>847.23882167827981</v>
      </c>
      <c r="AE97">
        <f>'IDT-1'!B97</f>
        <v>0</v>
      </c>
      <c r="AF97" s="26"/>
      <c r="AG97">
        <f t="shared" si="5"/>
        <v>847.23882167827981</v>
      </c>
      <c r="AI97" s="75">
        <f>PXIL!H97</f>
        <v>0</v>
      </c>
      <c r="AJ97" s="75">
        <f>PXIL!N97</f>
        <v>0</v>
      </c>
      <c r="AK97" s="75">
        <f>RTM_IEX!H97</f>
        <v>12.45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D98">
        <f>TWEPL!P98</f>
        <v>9.1783999999999999</v>
      </c>
      <c r="E98">
        <f>GT_NG!P98</f>
        <v>15.214459131373079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717.63818689435448</v>
      </c>
      <c r="P98" s="77">
        <v>58.56</v>
      </c>
      <c r="Q98" s="77">
        <v>33.67</v>
      </c>
      <c r="R98" s="80">
        <v>0</v>
      </c>
      <c r="S98" s="80">
        <v>0</v>
      </c>
      <c r="T98" s="78">
        <f>SUMPRODUCT(LTA!F98:AJ98,LTA!F$101:AJ$101,LTA!F$103:AJ$103)</f>
        <v>11.64</v>
      </c>
      <c r="U98" s="78">
        <f>SUMPRODUCT(LTA!F98:AJ98,LTA!F$102:AJ$102,LTA!F$103:AJ$103)</f>
        <v>21.64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2.57</v>
      </c>
      <c r="AB98" s="117">
        <f>-STOA!N98</f>
        <v>-154.59</v>
      </c>
      <c r="AC98">
        <f t="shared" si="3"/>
        <v>9.9121211674682819</v>
      </c>
      <c r="AD98">
        <f t="shared" si="4"/>
        <v>805.91281449299834</v>
      </c>
      <c r="AE98">
        <f>'IDT-1'!B98</f>
        <v>0</v>
      </c>
      <c r="AF98" s="26"/>
      <c r="AG98">
        <f t="shared" si="5"/>
        <v>805.91281449299834</v>
      </c>
      <c r="AI98" s="75">
        <f>PXIL!H98</f>
        <v>0</v>
      </c>
      <c r="AJ98" s="75">
        <f>PXIL!N98</f>
        <v>0</v>
      </c>
      <c r="AK98" s="75">
        <f>RTM_IEX!H98</f>
        <v>16.28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0.21464939999999996</v>
      </c>
      <c r="E99">
        <f t="shared" si="6"/>
        <v>0.33267427565010205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2.0615079237436462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20.88422122606487</v>
      </c>
      <c r="P99" s="77">
        <f t="shared" si="6"/>
        <v>1.7557938334049561</v>
      </c>
      <c r="Q99" s="77">
        <f t="shared" si="6"/>
        <v>0.69710500000000086</v>
      </c>
      <c r="R99" s="80">
        <f t="shared" si="6"/>
        <v>0.44295000177720495</v>
      </c>
      <c r="S99" s="80">
        <f t="shared" si="6"/>
        <v>0</v>
      </c>
      <c r="T99" s="78">
        <f t="shared" si="6"/>
        <v>3.0109074999999992</v>
      </c>
      <c r="U99" s="78">
        <f t="shared" si="6"/>
        <v>0.57103000000000004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1.5914424999999996</v>
      </c>
      <c r="Z99" s="75">
        <f t="shared" si="6"/>
        <v>-0.44024999999999997</v>
      </c>
      <c r="AA99" s="117">
        <f t="shared" si="6"/>
        <v>1.7880324999999986</v>
      </c>
      <c r="AB99" s="117">
        <f t="shared" si="6"/>
        <v>-4.6993600000000022</v>
      </c>
      <c r="AC99">
        <f t="shared" si="6"/>
        <v>0.34772051866367926</v>
      </c>
      <c r="AD99">
        <f t="shared" si="6"/>
        <v>27.477598641977103</v>
      </c>
      <c r="AE99">
        <f t="shared" si="6"/>
        <v>0.27550650000000004</v>
      </c>
      <c r="AG99">
        <f t="shared" si="6"/>
        <v>27.753105141977098</v>
      </c>
      <c r="AI99">
        <f t="shared" si="6"/>
        <v>0</v>
      </c>
      <c r="AJ99">
        <f t="shared" si="6"/>
        <v>0</v>
      </c>
      <c r="AK99">
        <f t="shared" si="6"/>
        <v>0.19238</v>
      </c>
      <c r="AL99">
        <f t="shared" si="6"/>
        <v>-0.67874999999999996</v>
      </c>
      <c r="AM99">
        <f t="shared" si="6"/>
        <v>0</v>
      </c>
      <c r="AN99">
        <f t="shared" si="6"/>
        <v>0</v>
      </c>
      <c r="AO99">
        <f t="shared" si="6"/>
        <v>0.10098500000000002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6" sqref="D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44964</v>
      </c>
      <c r="B1" s="230"/>
      <c r="C1" s="230"/>
      <c r="D1" s="231" t="s">
        <v>487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30" t="s">
        <v>200</v>
      </c>
      <c r="M1" s="230" t="s">
        <v>201</v>
      </c>
      <c r="N1" s="230" t="s">
        <v>202</v>
      </c>
      <c r="O1" s="230" t="s">
        <v>197</v>
      </c>
      <c r="P1" s="232" t="s">
        <v>143</v>
      </c>
      <c r="Q1" s="232" t="s">
        <v>144</v>
      </c>
      <c r="R1" s="236" t="s">
        <v>339</v>
      </c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411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</row>
    <row r="2" spans="1:44">
      <c r="A2" s="27" t="s">
        <v>44</v>
      </c>
      <c r="B2" s="230"/>
      <c r="C2" s="230"/>
      <c r="D2" s="231"/>
      <c r="E2" s="224"/>
      <c r="F2" s="224"/>
      <c r="G2" s="224"/>
      <c r="H2" s="224"/>
      <c r="I2" s="224"/>
      <c r="J2" s="224"/>
      <c r="K2" s="224"/>
      <c r="L2" s="230"/>
      <c r="M2" s="230"/>
      <c r="N2" s="230"/>
      <c r="O2" s="230"/>
      <c r="P2" s="232"/>
      <c r="Q2" s="232"/>
      <c r="R2" s="236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</row>
    <row r="3" spans="1:44">
      <c r="A3" t="s">
        <v>45</v>
      </c>
      <c r="D3">
        <f>TWEPL!Q3</f>
        <v>4.8993000000000002</v>
      </c>
      <c r="E3">
        <f>GT_NG!Q3</f>
        <v>8.7689404152062558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48.432240366378316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567.95955844225659</v>
      </c>
      <c r="P3" s="77">
        <v>64.564572237960348</v>
      </c>
      <c r="Q3" s="77">
        <v>19.47</v>
      </c>
      <c r="R3" s="80">
        <v>0</v>
      </c>
      <c r="S3" s="80">
        <v>0</v>
      </c>
      <c r="T3" s="78">
        <f>SUMPRODUCT(LTA!F3:AJ3,LTA!F$101:AJ$101,LTA!F$104:AJ$104)</f>
        <v>11.92</v>
      </c>
      <c r="U3" s="78">
        <f>SUMPRODUCT(LTA!F3:AJ3,LTA!F$102:AJ$102,LTA!F$104:AJ$104)</f>
        <v>107.03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-210</v>
      </c>
      <c r="AA3" s="117">
        <f>STOA!I3</f>
        <v>0.34</v>
      </c>
      <c r="AB3" s="117">
        <f>-STOA!O3</f>
        <v>-268.81</v>
      </c>
      <c r="AC3">
        <f>SUMIF(B3:AB3,"&gt;0")*$AC$2-SUMIF(B3:AB3,"&lt;0")*($AC$2/(1-$AC$2))+SUMIF(AI3:AR3,"&gt;0")*$AC$2-SUMIF(AI3:AR3,"&lt;0")*($AC$2/(1-$AC$2))</f>
        <v>11.669024819766193</v>
      </c>
      <c r="AD3">
        <f>SUM(B3:AB3,AI3:AR3)-AC3</f>
        <v>352.48558664203523</v>
      </c>
      <c r="AE3">
        <f>'IDT-1'!C3</f>
        <v>0</v>
      </c>
      <c r="AF3" s="26"/>
      <c r="AG3">
        <f>SUM(AD3:AF3)</f>
        <v>352.48558664203523</v>
      </c>
      <c r="AI3" s="75">
        <f>PXIL!I3</f>
        <v>0</v>
      </c>
      <c r="AJ3" s="75">
        <f>PXIL!O3</f>
        <v>0</v>
      </c>
      <c r="AK3" s="75">
        <f>RTM_IEX!I3</f>
        <v>9.58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D4">
        <f>TWEPL!Q4</f>
        <v>4.8993000000000002</v>
      </c>
      <c r="E4">
        <f>GT_NG!Q4</f>
        <v>8.7689404152062558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48.432240366378316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546.4216882453361</v>
      </c>
      <c r="P4" s="77">
        <v>64.564572237960348</v>
      </c>
      <c r="Q4" s="77">
        <v>9.1800000000000015</v>
      </c>
      <c r="R4" s="80">
        <v>0</v>
      </c>
      <c r="S4" s="80">
        <v>0</v>
      </c>
      <c r="T4" s="78">
        <f>SUMPRODUCT(LTA!F4:AJ4,LTA!F$101:AJ$101,LTA!F$104:AJ$104)</f>
        <v>11.92</v>
      </c>
      <c r="U4" s="78">
        <f>SUMPRODUCT(LTA!F4:AJ4,LTA!F$102:AJ$102,LTA!F$104:AJ$104)</f>
        <v>107.12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-200.06</v>
      </c>
      <c r="AA4" s="117">
        <f>STOA!I4</f>
        <v>0.34</v>
      </c>
      <c r="AB4" s="117">
        <f>-STOA!O4</f>
        <v>-268.81</v>
      </c>
      <c r="AC4">
        <f t="shared" ref="AC4:AC67" si="0">SUMIF(B4:AB4,"&gt;0")*$AC$2-SUMIF(B4:AB4,"&lt;0")*($AC$2/(1-$AC$2))+SUMIF(AI4:AR4,"&gt;0")*$AC$2-SUMIF(AI4:AR4,"&lt;0")*($AC$2/(1-$AC$2))</f>
        <v>11.343634974462672</v>
      </c>
      <c r="AD4">
        <f t="shared" ref="AD4:AD67" si="1">SUM(B4:AB4,AI4:AR4)-AC4</f>
        <v>335.80310629041833</v>
      </c>
      <c r="AE4">
        <f>'IDT-1'!C4</f>
        <v>0</v>
      </c>
      <c r="AF4" s="26"/>
      <c r="AG4">
        <f t="shared" ref="AG4:AG67" si="2">SUM(AD4:AF4)</f>
        <v>335.80310629041833</v>
      </c>
      <c r="AI4" s="75">
        <f>PXIL!I4</f>
        <v>0</v>
      </c>
      <c r="AJ4" s="75">
        <f>PXIL!O4</f>
        <v>0</v>
      </c>
      <c r="AK4" s="75">
        <f>RTM_IEX!I4</f>
        <v>14.37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D5">
        <f>TWEPL!Q5</f>
        <v>4.8993000000000002</v>
      </c>
      <c r="E5">
        <f>GT_NG!Q5</f>
        <v>14.906866952789699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48.432240366378316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556.32274674619566</v>
      </c>
      <c r="P5" s="77">
        <v>64.564572237960348</v>
      </c>
      <c r="Q5" s="77">
        <v>9.1800000000000015</v>
      </c>
      <c r="R5" s="80">
        <v>0</v>
      </c>
      <c r="S5" s="80">
        <v>0</v>
      </c>
      <c r="T5" s="78">
        <f>SUMPRODUCT(LTA!F5:AJ5,LTA!F$101:AJ$101,LTA!F$104:AJ$104)</f>
        <v>11.81</v>
      </c>
      <c r="U5" s="78">
        <f>SUMPRODUCT(LTA!F5:AJ5,LTA!F$102:AJ$102,LTA!F$104:AJ$104)</f>
        <v>106.16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-208</v>
      </c>
      <c r="AA5" s="117">
        <f>STOA!I5</f>
        <v>0.34</v>
      </c>
      <c r="AB5" s="117">
        <f>-STOA!O5</f>
        <v>-268.81</v>
      </c>
      <c r="AC5">
        <f t="shared" si="0"/>
        <v>11.545854375327201</v>
      </c>
      <c r="AD5">
        <f t="shared" si="1"/>
        <v>342.62987192799665</v>
      </c>
      <c r="AE5">
        <f>'IDT-1'!C5</f>
        <v>0</v>
      </c>
      <c r="AF5" s="26"/>
      <c r="AG5">
        <f t="shared" si="2"/>
        <v>342.62987192799665</v>
      </c>
      <c r="AI5" s="75">
        <f>PXIL!I5</f>
        <v>0</v>
      </c>
      <c r="AJ5" s="75">
        <f>PXIL!O5</f>
        <v>0</v>
      </c>
      <c r="AK5" s="75">
        <f>RTM_IEX!I5</f>
        <v>14.37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D6">
        <f>TWEPL!Q6</f>
        <v>4.8993000000000002</v>
      </c>
      <c r="E6">
        <f>GT_NG!Q6</f>
        <v>14.906866952789699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48.432240366378316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556.31386558195993</v>
      </c>
      <c r="P6" s="77">
        <v>29.372770493349684</v>
      </c>
      <c r="Q6" s="77">
        <v>9.1800000000000015</v>
      </c>
      <c r="R6" s="80">
        <v>0</v>
      </c>
      <c r="S6" s="80">
        <v>0</v>
      </c>
      <c r="T6" s="78">
        <f>SUMPRODUCT(LTA!F6:AJ6,LTA!F$101:AJ$101,LTA!F$104:AJ$104)</f>
        <v>11.71</v>
      </c>
      <c r="U6" s="78">
        <f>SUMPRODUCT(LTA!F6:AJ6,LTA!F$102:AJ$102,LTA!F$104:AJ$104)</f>
        <v>92.12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-183</v>
      </c>
      <c r="AA6" s="117">
        <f>STOA!I6</f>
        <v>0.34</v>
      </c>
      <c r="AB6" s="117">
        <f>-STOA!O6</f>
        <v>-268.81</v>
      </c>
      <c r="AC6">
        <f t="shared" si="0"/>
        <v>10.889703177674471</v>
      </c>
      <c r="AD6">
        <f t="shared" si="1"/>
        <v>318.94534021680317</v>
      </c>
      <c r="AE6">
        <f>'IDT-1'!C6</f>
        <v>0</v>
      </c>
      <c r="AF6" s="26"/>
      <c r="AG6">
        <f t="shared" si="2"/>
        <v>318.94534021680317</v>
      </c>
      <c r="AI6" s="75">
        <f>PXIL!I6</f>
        <v>0</v>
      </c>
      <c r="AJ6" s="75">
        <f>PXIL!O6</f>
        <v>0</v>
      </c>
      <c r="AK6" s="75">
        <f>RTM_IEX!I6</f>
        <v>14.37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D7">
        <f>TWEPL!Q7</f>
        <v>4.8993000000000002</v>
      </c>
      <c r="E7">
        <f>GT_NG!Q7</f>
        <v>14.906866952789699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48.432240366378316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556.17467424773952</v>
      </c>
      <c r="P7" s="77">
        <v>29.372770493349684</v>
      </c>
      <c r="Q7" s="77">
        <v>9.1800000000000015</v>
      </c>
      <c r="R7" s="80">
        <v>0</v>
      </c>
      <c r="S7" s="80">
        <v>0</v>
      </c>
      <c r="T7" s="78">
        <f>SUMPRODUCT(LTA!F7:AJ7,LTA!F$101:AJ$101,LTA!F$104:AJ$104)</f>
        <v>11.54</v>
      </c>
      <c r="U7" s="78">
        <f>SUMPRODUCT(LTA!F7:AJ7,LTA!F$102:AJ$102,LTA!F$104:AJ$104)</f>
        <v>92.070000000000007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-188</v>
      </c>
      <c r="AA7" s="117">
        <f>STOA!I7</f>
        <v>0.34</v>
      </c>
      <c r="AB7" s="117">
        <f>-STOA!O7</f>
        <v>-268.81</v>
      </c>
      <c r="AC7">
        <f t="shared" si="0"/>
        <v>10.930932931544307</v>
      </c>
      <c r="AD7">
        <f t="shared" si="1"/>
        <v>313.54491912871288</v>
      </c>
      <c r="AE7">
        <f>'IDT-1'!C7</f>
        <v>0</v>
      </c>
      <c r="AF7" s="26"/>
      <c r="AG7">
        <f t="shared" si="2"/>
        <v>313.54491912871288</v>
      </c>
      <c r="AI7" s="75">
        <f>PXIL!I7</f>
        <v>0</v>
      </c>
      <c r="AJ7" s="75">
        <f>PXIL!O7</f>
        <v>0</v>
      </c>
      <c r="AK7" s="75">
        <f>RTM_IEX!I7</f>
        <v>14.37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D8">
        <f>TWEPL!Q8</f>
        <v>4.8993000000000002</v>
      </c>
      <c r="E8">
        <f>GT_NG!Q8</f>
        <v>14.906866952789699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48.432240366378316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556.16636870923458</v>
      </c>
      <c r="P8" s="77">
        <v>29.372770493349684</v>
      </c>
      <c r="Q8" s="77">
        <v>9.1800000000000015</v>
      </c>
      <c r="R8" s="80">
        <v>0</v>
      </c>
      <c r="S8" s="80">
        <v>0</v>
      </c>
      <c r="T8" s="78">
        <f>SUMPRODUCT(LTA!F8:AJ8,LTA!F$101:AJ$101,LTA!F$104:AJ$104)</f>
        <v>11.37</v>
      </c>
      <c r="U8" s="78">
        <f>SUMPRODUCT(LTA!F8:AJ8,LTA!F$102:AJ$102,LTA!F$104:AJ$104)</f>
        <v>91.92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-193</v>
      </c>
      <c r="AA8" s="117">
        <f>STOA!I8</f>
        <v>0.34</v>
      </c>
      <c r="AB8" s="117">
        <f>-STOA!O8</f>
        <v>-268.81</v>
      </c>
      <c r="AC8">
        <f t="shared" si="0"/>
        <v>10.930282480416439</v>
      </c>
      <c r="AD8">
        <f t="shared" si="1"/>
        <v>303.42726404133572</v>
      </c>
      <c r="AE8">
        <f>'IDT-1'!C8</f>
        <v>0</v>
      </c>
      <c r="AF8" s="26"/>
      <c r="AG8">
        <f t="shared" si="2"/>
        <v>303.42726404133572</v>
      </c>
      <c r="AI8" s="75">
        <f>PXIL!I8</f>
        <v>0</v>
      </c>
      <c r="AJ8" s="75">
        <f>PXIL!O8</f>
        <v>0</v>
      </c>
      <c r="AK8" s="75">
        <f>RTM_IEX!I8</f>
        <v>9.58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D9">
        <f>TWEPL!Q9</f>
        <v>4.8993000000000002</v>
      </c>
      <c r="E9">
        <f>GT_NG!Q9</f>
        <v>14.906866952789699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48.432240366378316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555.23469865381571</v>
      </c>
      <c r="P9" s="77">
        <v>44.559999999999995</v>
      </c>
      <c r="Q9" s="77">
        <v>9.1800000000000015</v>
      </c>
      <c r="R9" s="80">
        <v>0</v>
      </c>
      <c r="S9" s="80">
        <v>0</v>
      </c>
      <c r="T9" s="78">
        <f>SUMPRODUCT(LTA!F9:AJ9,LTA!F$101:AJ$101,LTA!F$104:AJ$104)</f>
        <v>13.53</v>
      </c>
      <c r="U9" s="78">
        <f>SUMPRODUCT(LTA!F9:AJ9,LTA!F$102:AJ$102,LTA!F$104:AJ$104)</f>
        <v>91.710000000000008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-203</v>
      </c>
      <c r="AA9" s="117">
        <f>STOA!I9</f>
        <v>0.34</v>
      </c>
      <c r="AB9" s="117">
        <f>-STOA!O9</f>
        <v>-268.81</v>
      </c>
      <c r="AC9">
        <f t="shared" si="0"/>
        <v>11.077368678809231</v>
      </c>
      <c r="AD9">
        <f t="shared" si="1"/>
        <v>299.9057372941744</v>
      </c>
      <c r="AE9">
        <f>'IDT-1'!C9</f>
        <v>0</v>
      </c>
      <c r="AF9" s="26"/>
      <c r="AG9">
        <f t="shared" si="2"/>
        <v>299.9057372941744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D10">
        <f>TWEPL!Q10</f>
        <v>4.8993000000000002</v>
      </c>
      <c r="E10">
        <f>GT_NG!Q10</f>
        <v>14.906866952789699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48.432240366378316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555.22581748957987</v>
      </c>
      <c r="P10" s="77">
        <v>44.559999999999995</v>
      </c>
      <c r="Q10" s="77">
        <v>9.1800000000000015</v>
      </c>
      <c r="R10" s="80">
        <v>0</v>
      </c>
      <c r="S10" s="80">
        <v>0</v>
      </c>
      <c r="T10" s="78">
        <f>SUMPRODUCT(LTA!F10:AJ10,LTA!F$101:AJ$101,LTA!F$104:AJ$104)</f>
        <v>13.42</v>
      </c>
      <c r="U10" s="78">
        <f>SUMPRODUCT(LTA!F10:AJ10,LTA!F$102:AJ$102,LTA!F$104:AJ$104)</f>
        <v>91.490000000000009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-208</v>
      </c>
      <c r="AA10" s="117">
        <f>STOA!I10</f>
        <v>0.34</v>
      </c>
      <c r="AB10" s="117">
        <f>-STOA!O10</f>
        <v>-268.81</v>
      </c>
      <c r="AC10">
        <f t="shared" si="0"/>
        <v>11.118777162174931</v>
      </c>
      <c r="AD10">
        <f t="shared" si="1"/>
        <v>294.52544764657284</v>
      </c>
      <c r="AE10">
        <f>'IDT-1'!C10</f>
        <v>0</v>
      </c>
      <c r="AF10" s="26"/>
      <c r="AG10">
        <f t="shared" si="2"/>
        <v>294.52544764657284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D11">
        <f>TWEPL!Q11</f>
        <v>4.8993000000000002</v>
      </c>
      <c r="E11">
        <f>GT_NG!Q11</f>
        <v>8.1143782033989744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48.432240366378316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538.80277070126692</v>
      </c>
      <c r="P11" s="77">
        <v>55.57</v>
      </c>
      <c r="Q11" s="77">
        <v>9.1800000000000015</v>
      </c>
      <c r="R11" s="80">
        <v>0</v>
      </c>
      <c r="S11" s="80">
        <v>0</v>
      </c>
      <c r="T11" s="78">
        <f>SUMPRODUCT(LTA!F11:AJ11,LTA!F$101:AJ$101,LTA!F$104:AJ$104)</f>
        <v>13.26</v>
      </c>
      <c r="U11" s="78">
        <f>SUMPRODUCT(LTA!F11:AJ11,LTA!F$102:AJ$102,LTA!F$104:AJ$104)</f>
        <v>105.48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-223</v>
      </c>
      <c r="AA11" s="117">
        <f>STOA!I11</f>
        <v>0.34</v>
      </c>
      <c r="AB11" s="117">
        <f>-STOA!O11</f>
        <v>-268.81</v>
      </c>
      <c r="AC11">
        <f t="shared" si="0"/>
        <v>11.266244362276069</v>
      </c>
      <c r="AD11">
        <f t="shared" si="1"/>
        <v>281.00244490876821</v>
      </c>
      <c r="AE11">
        <f>'IDT-1'!C11</f>
        <v>0</v>
      </c>
      <c r="AF11" s="26"/>
      <c r="AG11">
        <f t="shared" si="2"/>
        <v>281.00244490876821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D12">
        <f>TWEPL!Q12</f>
        <v>4.8993000000000002</v>
      </c>
      <c r="E12">
        <f>GT_NG!Q12</f>
        <v>8.1143782033989744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48.432240366378316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538.79379789653365</v>
      </c>
      <c r="P12" s="77">
        <v>64.564572237960348</v>
      </c>
      <c r="Q12" s="77">
        <v>9.1800000000000015</v>
      </c>
      <c r="R12" s="80">
        <v>0</v>
      </c>
      <c r="S12" s="80">
        <v>0</v>
      </c>
      <c r="T12" s="78">
        <f>SUMPRODUCT(LTA!F12:AJ12,LTA!F$101:AJ$101,LTA!F$104:AJ$104)</f>
        <v>13.01</v>
      </c>
      <c r="U12" s="78">
        <f>SUMPRODUCT(LTA!F12:AJ12,LTA!F$102:AJ$102,LTA!F$104:AJ$104)</f>
        <v>105.32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-223</v>
      </c>
      <c r="AA12" s="117">
        <f>STOA!I12</f>
        <v>0.34</v>
      </c>
      <c r="AB12" s="117">
        <f>-STOA!O12</f>
        <v>-268.81</v>
      </c>
      <c r="AC12">
        <f t="shared" si="0"/>
        <v>11.341709637288467</v>
      </c>
      <c r="AD12">
        <f t="shared" si="1"/>
        <v>289.50257906698266</v>
      </c>
      <c r="AE12">
        <f>'IDT-1'!C12</f>
        <v>0</v>
      </c>
      <c r="AF12" s="26"/>
      <c r="AG12">
        <f t="shared" si="2"/>
        <v>289.50257906698266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D13">
        <f>TWEPL!Q13</f>
        <v>4.8993000000000002</v>
      </c>
      <c r="E13">
        <f>GT_NG!Q13</f>
        <v>8.2665227947127065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48.432240366378316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543.23576920126698</v>
      </c>
      <c r="P13" s="77">
        <v>64.564572237960348</v>
      </c>
      <c r="Q13" s="77">
        <v>9.1800000000000015</v>
      </c>
      <c r="R13" s="80">
        <v>0</v>
      </c>
      <c r="S13" s="80">
        <v>0</v>
      </c>
      <c r="T13" s="78">
        <f>SUMPRODUCT(LTA!F13:AJ13,LTA!F$101:AJ$101,LTA!F$104:AJ$104)</f>
        <v>12.75</v>
      </c>
      <c r="U13" s="78">
        <f>SUMPRODUCT(LTA!F13:AJ13,LTA!F$102:AJ$102,LTA!F$104:AJ$104)</f>
        <v>105.3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-223</v>
      </c>
      <c r="AA13" s="117">
        <f>STOA!I13</f>
        <v>0.34</v>
      </c>
      <c r="AB13" s="117">
        <f>-STOA!O13</f>
        <v>-268.81</v>
      </c>
      <c r="AC13">
        <f t="shared" si="0"/>
        <v>11.379673857173682</v>
      </c>
      <c r="AD13">
        <f t="shared" si="1"/>
        <v>293.77873074314454</v>
      </c>
      <c r="AE13">
        <f>'IDT-1'!C13</f>
        <v>0</v>
      </c>
      <c r="AF13" s="26"/>
      <c r="AG13">
        <f t="shared" si="2"/>
        <v>293.77873074314454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D14">
        <f>TWEPL!Q14</f>
        <v>4.8993000000000002</v>
      </c>
      <c r="E14">
        <f>GT_NG!Q14</f>
        <v>8.2665227947127065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48.432240366378316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543.22825345830063</v>
      </c>
      <c r="P14" s="77">
        <v>64.564572237960348</v>
      </c>
      <c r="Q14" s="77">
        <v>9.1800000000000015</v>
      </c>
      <c r="R14" s="80">
        <v>0</v>
      </c>
      <c r="S14" s="80">
        <v>0</v>
      </c>
      <c r="T14" s="78">
        <f>SUMPRODUCT(LTA!F14:AJ14,LTA!F$101:AJ$101,LTA!F$104:AJ$104)</f>
        <v>12.49</v>
      </c>
      <c r="U14" s="78">
        <f>SUMPRODUCT(LTA!F14:AJ14,LTA!F$102:AJ$102,LTA!F$104:AJ$104)</f>
        <v>105.28999999999999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-233</v>
      </c>
      <c r="AA14" s="117">
        <f>STOA!I14</f>
        <v>0.34</v>
      </c>
      <c r="AB14" s="117">
        <f>-STOA!O14</f>
        <v>-268.81</v>
      </c>
      <c r="AC14">
        <f t="shared" si="0"/>
        <v>11.466012993857531</v>
      </c>
      <c r="AD14">
        <f t="shared" si="1"/>
        <v>283.41487586349433</v>
      </c>
      <c r="AE14">
        <f>'IDT-1'!C14</f>
        <v>0</v>
      </c>
      <c r="AF14" s="26"/>
      <c r="AG14">
        <f t="shared" si="2"/>
        <v>283.41487586349433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D15">
        <f>TWEPL!Q15</f>
        <v>4.8993000000000002</v>
      </c>
      <c r="E15">
        <f>GT_NG!Q15</f>
        <v>8.1143782033989744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48.432240366378316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543.43617205242549</v>
      </c>
      <c r="P15" s="77">
        <v>64.564572237960348</v>
      </c>
      <c r="Q15" s="77">
        <v>9.1800000000000015</v>
      </c>
      <c r="R15" s="80">
        <v>0</v>
      </c>
      <c r="S15" s="80">
        <v>0</v>
      </c>
      <c r="T15" s="78">
        <f>SUMPRODUCT(LTA!F15:AJ15,LTA!F$101:AJ$101,LTA!F$104:AJ$104)</f>
        <v>12.29</v>
      </c>
      <c r="U15" s="78">
        <f>SUMPRODUCT(LTA!F15:AJ15,LTA!F$102:AJ$102,LTA!F$104:AJ$104)</f>
        <v>105.24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-238</v>
      </c>
      <c r="AA15" s="117">
        <f>STOA!I15</f>
        <v>0.34</v>
      </c>
      <c r="AB15" s="117">
        <f>-STOA!O15</f>
        <v>-268.81</v>
      </c>
      <c r="AC15">
        <f t="shared" si="0"/>
        <v>11.508694442693244</v>
      </c>
      <c r="AD15">
        <f t="shared" si="1"/>
        <v>278.1779684174698</v>
      </c>
      <c r="AE15">
        <f>'IDT-1'!C15</f>
        <v>0</v>
      </c>
      <c r="AF15" s="26"/>
      <c r="AG15">
        <f t="shared" si="2"/>
        <v>278.1779684174698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D16">
        <f>TWEPL!Q16</f>
        <v>4.8993000000000002</v>
      </c>
      <c r="E16">
        <f>GT_NG!Q16</f>
        <v>8.1143782033989744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48.432240366378316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544.08201983018967</v>
      </c>
      <c r="P16" s="77">
        <v>64.564572237960348</v>
      </c>
      <c r="Q16" s="77">
        <v>9.1800000000000015</v>
      </c>
      <c r="R16" s="80">
        <v>0</v>
      </c>
      <c r="S16" s="80">
        <v>0</v>
      </c>
      <c r="T16" s="78">
        <f>SUMPRODUCT(LTA!F16:AJ16,LTA!F$101:AJ$101,LTA!F$104:AJ$104)</f>
        <v>12.07</v>
      </c>
      <c r="U16" s="78">
        <f>SUMPRODUCT(LTA!F16:AJ16,LTA!F$102:AJ$102,LTA!F$104:AJ$104)</f>
        <v>105.34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-238</v>
      </c>
      <c r="AA16" s="117">
        <f>STOA!I16</f>
        <v>0.34</v>
      </c>
      <c r="AB16" s="117">
        <f>-STOA!O16</f>
        <v>-268.81</v>
      </c>
      <c r="AC16">
        <f t="shared" si="0"/>
        <v>11.51332190313757</v>
      </c>
      <c r="AD16">
        <f t="shared" si="1"/>
        <v>278.69918873478974</v>
      </c>
      <c r="AE16">
        <f>'IDT-1'!C16</f>
        <v>0</v>
      </c>
      <c r="AF16" s="26"/>
      <c r="AG16">
        <f t="shared" si="2"/>
        <v>278.69918873478974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D17">
        <f>TWEPL!Q17</f>
        <v>4.8993000000000002</v>
      </c>
      <c r="E17">
        <f>GT_NG!Q17</f>
        <v>7.1028555586359854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48.432240366378316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546.12638231365395</v>
      </c>
      <c r="P17" s="77">
        <v>64.564572237960348</v>
      </c>
      <c r="Q17" s="77">
        <v>9.1800000000000015</v>
      </c>
      <c r="R17" s="80">
        <v>0</v>
      </c>
      <c r="S17" s="80">
        <v>0</v>
      </c>
      <c r="T17" s="78">
        <f>SUMPRODUCT(LTA!F17:AJ17,LTA!F$101:AJ$101,LTA!F$104:AJ$104)</f>
        <v>11.86</v>
      </c>
      <c r="U17" s="78">
        <f>SUMPRODUCT(LTA!F17:AJ17,LTA!F$102:AJ$102,LTA!F$104:AJ$104)</f>
        <v>105.2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-238</v>
      </c>
      <c r="AA17" s="117">
        <f>STOA!I17</f>
        <v>0.34</v>
      </c>
      <c r="AB17" s="117">
        <f>-STOA!O17</f>
        <v>-268.81</v>
      </c>
      <c r="AC17">
        <f t="shared" si="0"/>
        <v>11.519330893718141</v>
      </c>
      <c r="AD17">
        <f t="shared" si="1"/>
        <v>279.37601958291049</v>
      </c>
      <c r="AE17">
        <f>'IDT-1'!C17</f>
        <v>0</v>
      </c>
      <c r="AF17" s="26"/>
      <c r="AG17">
        <f t="shared" si="2"/>
        <v>279.37601958291049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D18">
        <f>TWEPL!Q18</f>
        <v>4.8993000000000002</v>
      </c>
      <c r="E18">
        <f>GT_NG!Q18</f>
        <v>7.1028555586359854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48.432240366378316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546.1175011494181</v>
      </c>
      <c r="P18" s="77">
        <v>64.564572237960348</v>
      </c>
      <c r="Q18" s="77">
        <v>9.1800000000000015</v>
      </c>
      <c r="R18" s="80">
        <v>0</v>
      </c>
      <c r="S18" s="80">
        <v>0</v>
      </c>
      <c r="T18" s="78">
        <f>SUMPRODUCT(LTA!F18:AJ18,LTA!F$101:AJ$101,LTA!F$104:AJ$104)</f>
        <v>11.63</v>
      </c>
      <c r="U18" s="78">
        <f>SUMPRODUCT(LTA!F18:AJ18,LTA!F$102:AJ$102,LTA!F$104:AJ$104)</f>
        <v>105.24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-238</v>
      </c>
      <c r="AA18" s="117">
        <f>STOA!I18</f>
        <v>0.34</v>
      </c>
      <c r="AB18" s="117">
        <f>-STOA!O18</f>
        <v>-268.81</v>
      </c>
      <c r="AC18">
        <f t="shared" si="0"/>
        <v>11.517580739472866</v>
      </c>
      <c r="AD18">
        <f t="shared" si="1"/>
        <v>279.17888857291985</v>
      </c>
      <c r="AE18">
        <f>'IDT-1'!C18</f>
        <v>0</v>
      </c>
      <c r="AF18" s="26"/>
      <c r="AG18">
        <f t="shared" si="2"/>
        <v>279.17888857291985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D19">
        <f>TWEPL!Q19</f>
        <v>4.8993000000000002</v>
      </c>
      <c r="E19">
        <f>GT_NG!Q19</f>
        <v>7.1028555586359854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48.432240366378316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545.598686137654</v>
      </c>
      <c r="P19" s="77">
        <v>64.564572237960348</v>
      </c>
      <c r="Q19" s="77">
        <v>9.1800000000000015</v>
      </c>
      <c r="R19" s="80">
        <v>0</v>
      </c>
      <c r="S19" s="80">
        <v>0</v>
      </c>
      <c r="T19" s="78">
        <f>SUMPRODUCT(LTA!F19:AJ19,LTA!F$101:AJ$101,LTA!F$104:AJ$104)</f>
        <v>11.7</v>
      </c>
      <c r="U19" s="78">
        <f>SUMPRODUCT(LTA!F19:AJ19,LTA!F$102:AJ$102,LTA!F$104:AJ$104)</f>
        <v>105.34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-243</v>
      </c>
      <c r="AA19" s="117">
        <f>STOA!I19</f>
        <v>0.34</v>
      </c>
      <c r="AB19" s="117">
        <f>-STOA!O19</f>
        <v>-268.81</v>
      </c>
      <c r="AC19">
        <f t="shared" si="0"/>
        <v>11.558901804980319</v>
      </c>
      <c r="AD19">
        <f t="shared" si="1"/>
        <v>273.78875249564834</v>
      </c>
      <c r="AE19">
        <f>'IDT-1'!C19</f>
        <v>0</v>
      </c>
      <c r="AF19" s="26"/>
      <c r="AG19">
        <f t="shared" si="2"/>
        <v>273.78875249564834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D20">
        <f>TWEPL!Q20</f>
        <v>4.8993000000000002</v>
      </c>
      <c r="E20">
        <f>GT_NG!Q20</f>
        <v>7.1028555586359854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48.432240366378316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545.5887802920588</v>
      </c>
      <c r="P20" s="77">
        <v>64.564572237960348</v>
      </c>
      <c r="Q20" s="77">
        <v>9.1800000000000015</v>
      </c>
      <c r="R20" s="80">
        <v>0</v>
      </c>
      <c r="S20" s="80">
        <v>0</v>
      </c>
      <c r="T20" s="78">
        <f>SUMPRODUCT(LTA!F20:AJ20,LTA!F$101:AJ$101,LTA!F$104:AJ$104)</f>
        <v>10.11</v>
      </c>
      <c r="U20" s="78">
        <f>SUMPRODUCT(LTA!F20:AJ20,LTA!F$102:AJ$102,LTA!F$104:AJ$104)</f>
        <v>105.25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-238</v>
      </c>
      <c r="AA20" s="117">
        <f>STOA!I20</f>
        <v>0.34</v>
      </c>
      <c r="AB20" s="117">
        <f>-STOA!O20</f>
        <v>-268.81</v>
      </c>
      <c r="AC20">
        <f t="shared" si="0"/>
        <v>11.499639995928105</v>
      </c>
      <c r="AD20">
        <f t="shared" si="1"/>
        <v>277.15810845910534</v>
      </c>
      <c r="AE20">
        <f>'IDT-1'!C20</f>
        <v>0</v>
      </c>
      <c r="AF20" s="26"/>
      <c r="AG20">
        <f t="shared" si="2"/>
        <v>277.15810845910534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D21">
        <f>TWEPL!Q21</f>
        <v>4.8993000000000002</v>
      </c>
      <c r="E21">
        <f>GT_NG!Q21</f>
        <v>7.1028555586359854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48.432240366378316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550.59626535806092</v>
      </c>
      <c r="P21" s="77">
        <v>64.564572237960348</v>
      </c>
      <c r="Q21" s="77">
        <v>9.1800000000000015</v>
      </c>
      <c r="R21" s="80">
        <v>0</v>
      </c>
      <c r="S21" s="80">
        <v>0</v>
      </c>
      <c r="T21" s="78">
        <f>SUMPRODUCT(LTA!F21:AJ21,LTA!F$101:AJ$101,LTA!F$104:AJ$104)</f>
        <v>9.98</v>
      </c>
      <c r="U21" s="78">
        <f>SUMPRODUCT(LTA!F21:AJ21,LTA!F$102:AJ$102,LTA!F$104:AJ$104)</f>
        <v>105.28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-223</v>
      </c>
      <c r="AA21" s="117">
        <f>STOA!I21</f>
        <v>0.34</v>
      </c>
      <c r="AB21" s="117">
        <f>-STOA!O21</f>
        <v>-268.81</v>
      </c>
      <c r="AC21">
        <f t="shared" si="0"/>
        <v>11.409653951675994</v>
      </c>
      <c r="AD21">
        <f t="shared" si="1"/>
        <v>297.15557956935953</v>
      </c>
      <c r="AE21">
        <f>'IDT-1'!C21</f>
        <v>0</v>
      </c>
      <c r="AF21" s="26"/>
      <c r="AG21">
        <f t="shared" si="2"/>
        <v>297.15557956935953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D22">
        <f>TWEPL!Q22</f>
        <v>4.8993000000000002</v>
      </c>
      <c r="E22">
        <f>GT_NG!Q22</f>
        <v>7.1028555586359854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48.432240366378316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553.15050405321813</v>
      </c>
      <c r="P22" s="77">
        <v>64.564572237960348</v>
      </c>
      <c r="Q22" s="77">
        <v>9.1800000000000015</v>
      </c>
      <c r="R22" s="80">
        <v>0</v>
      </c>
      <c r="S22" s="80">
        <v>0</v>
      </c>
      <c r="T22" s="78">
        <f>SUMPRODUCT(LTA!F22:AJ22,LTA!F$101:AJ$101,LTA!F$104:AJ$104)</f>
        <v>9.94</v>
      </c>
      <c r="U22" s="78">
        <f>SUMPRODUCT(LTA!F22:AJ22,LTA!F$102:AJ$102,LTA!F$104:AJ$104)</f>
        <v>105.51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-198</v>
      </c>
      <c r="AA22" s="117">
        <f>STOA!I22</f>
        <v>0.34</v>
      </c>
      <c r="AB22" s="117">
        <f>-STOA!O22</f>
        <v>-268.81</v>
      </c>
      <c r="AC22">
        <f t="shared" si="0"/>
        <v>11.318387594404838</v>
      </c>
      <c r="AD22">
        <f t="shared" si="1"/>
        <v>312.99108462178793</v>
      </c>
      <c r="AE22">
        <f>'IDT-1'!C22</f>
        <v>0</v>
      </c>
      <c r="AF22" s="26"/>
      <c r="AG22">
        <f t="shared" si="2"/>
        <v>312.99108462178793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-12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D23">
        <f>TWEPL!Q23</f>
        <v>4.8993000000000002</v>
      </c>
      <c r="E23">
        <f>GT_NG!Q23</f>
        <v>7.1028555586359854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47.39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609.80496088001155</v>
      </c>
      <c r="P23" s="77">
        <v>64.564572237960348</v>
      </c>
      <c r="Q23" s="77">
        <v>9.1800000000000015</v>
      </c>
      <c r="R23" s="80">
        <v>0</v>
      </c>
      <c r="S23" s="80">
        <v>0</v>
      </c>
      <c r="T23" s="78">
        <f>SUMPRODUCT(LTA!F23:AJ23,LTA!F$101:AJ$101,LTA!F$104:AJ$104)</f>
        <v>9.8800000000000008</v>
      </c>
      <c r="U23" s="78">
        <f>SUMPRODUCT(LTA!F23:AJ23,LTA!F$102:AJ$102,LTA!F$104:AJ$104)</f>
        <v>105.4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-234</v>
      </c>
      <c r="AA23" s="117">
        <f>STOA!I23</f>
        <v>0.34</v>
      </c>
      <c r="AB23" s="117">
        <f>-STOA!O23</f>
        <v>-268.81</v>
      </c>
      <c r="AC23">
        <f t="shared" si="0"/>
        <v>12.019354159789177</v>
      </c>
      <c r="AD23">
        <f t="shared" si="1"/>
        <v>343.73233451681858</v>
      </c>
      <c r="AE23">
        <f>'IDT-1'!C23</f>
        <v>0</v>
      </c>
      <c r="AF23" s="26"/>
      <c r="AG23">
        <f t="shared" si="2"/>
        <v>343.73233451681858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D24">
        <f>TWEPL!Q24</f>
        <v>4.8993000000000002</v>
      </c>
      <c r="E24">
        <f>GT_NG!Q24</f>
        <v>7.1028555586359854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47.39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614.02814676893058</v>
      </c>
      <c r="P24" s="77">
        <v>64.570000000000007</v>
      </c>
      <c r="Q24" s="77">
        <v>19.47</v>
      </c>
      <c r="R24" s="80">
        <v>0</v>
      </c>
      <c r="S24" s="80">
        <v>0</v>
      </c>
      <c r="T24" s="78">
        <f>SUMPRODUCT(LTA!F24:AJ24,LTA!F$101:AJ$101,LTA!F$104:AJ$104)</f>
        <v>9.76</v>
      </c>
      <c r="U24" s="78">
        <f>SUMPRODUCT(LTA!F24:AJ24,LTA!F$102:AJ$102,LTA!F$104:AJ$104)</f>
        <v>105.46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-209</v>
      </c>
      <c r="AA24" s="117">
        <f>STOA!I24</f>
        <v>0.34</v>
      </c>
      <c r="AB24" s="117">
        <f>-STOA!O24</f>
        <v>-268.81</v>
      </c>
      <c r="AC24">
        <f t="shared" si="0"/>
        <v>11.995661792040297</v>
      </c>
      <c r="AD24">
        <f t="shared" si="1"/>
        <v>375.21464053552637</v>
      </c>
      <c r="AE24">
        <f>'IDT-1'!C24</f>
        <v>0</v>
      </c>
      <c r="AF24" s="26"/>
      <c r="AG24">
        <f t="shared" si="2"/>
        <v>375.21464053552637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-8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D25">
        <f>TWEPL!Q25</f>
        <v>4.8993000000000002</v>
      </c>
      <c r="E25">
        <f>GT_NG!Q25</f>
        <v>7.1028555586359854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46.09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637.97205239612435</v>
      </c>
      <c r="P25" s="77">
        <v>64.569999999999993</v>
      </c>
      <c r="Q25" s="77">
        <v>19.47</v>
      </c>
      <c r="R25" s="80">
        <v>0</v>
      </c>
      <c r="S25" s="80">
        <v>0</v>
      </c>
      <c r="T25" s="78">
        <f>SUMPRODUCT(LTA!F25:AJ25,LTA!F$101:AJ$101,LTA!F$104:AJ$104)</f>
        <v>9.52</v>
      </c>
      <c r="U25" s="78">
        <f>SUMPRODUCT(LTA!F25:AJ25,LTA!F$102:AJ$102,LTA!F$104:AJ$104)</f>
        <v>105.3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-205</v>
      </c>
      <c r="AA25" s="117">
        <f>STOA!I25</f>
        <v>0.34</v>
      </c>
      <c r="AB25" s="117">
        <f>-STOA!O25</f>
        <v>-268.81</v>
      </c>
      <c r="AC25">
        <f t="shared" si="0"/>
        <v>12.084870631293256</v>
      </c>
      <c r="AD25">
        <f t="shared" si="1"/>
        <v>409.36933732346705</v>
      </c>
      <c r="AE25">
        <f>'IDT-1'!C25</f>
        <v>0</v>
      </c>
      <c r="AF25" s="26"/>
      <c r="AG25">
        <f t="shared" si="2"/>
        <v>409.36933732346705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D26">
        <f>TWEPL!Q26</f>
        <v>4.8993000000000002</v>
      </c>
      <c r="E26">
        <f>GT_NG!Q26</f>
        <v>7.1028555586359854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46.09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622.16464199354493</v>
      </c>
      <c r="P26" s="77">
        <v>64.570000000000007</v>
      </c>
      <c r="Q26" s="77">
        <v>19.47</v>
      </c>
      <c r="R26" s="80">
        <v>0</v>
      </c>
      <c r="S26" s="80">
        <v>0</v>
      </c>
      <c r="T26" s="78">
        <f>SUMPRODUCT(LTA!F26:AJ26,LTA!F$101:AJ$101,LTA!F$104:AJ$104)</f>
        <v>9.33</v>
      </c>
      <c r="U26" s="78">
        <f>SUMPRODUCT(LTA!F26:AJ26,LTA!F$102:AJ$102,LTA!F$104:AJ$104)</f>
        <v>105.22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-135</v>
      </c>
      <c r="AA26" s="117">
        <f>STOA!I26</f>
        <v>0.34</v>
      </c>
      <c r="AB26" s="117">
        <f>-STOA!O26</f>
        <v>-268.81</v>
      </c>
      <c r="AC26">
        <f t="shared" si="0"/>
        <v>11.366311130807864</v>
      </c>
      <c r="AD26">
        <f t="shared" si="1"/>
        <v>459.01048642137329</v>
      </c>
      <c r="AE26">
        <f>'IDT-1'!C26</f>
        <v>0</v>
      </c>
      <c r="AF26" s="26"/>
      <c r="AG26">
        <f t="shared" si="2"/>
        <v>459.01048642137329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-5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D27">
        <f>TWEPL!Q27</f>
        <v>4.8993000000000002</v>
      </c>
      <c r="E27">
        <f>GT_NG!Q27</f>
        <v>14.918204351418343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46.09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691.67360567603589</v>
      </c>
      <c r="P27" s="77">
        <v>64.567372212274122</v>
      </c>
      <c r="Q27" s="77">
        <v>19.47</v>
      </c>
      <c r="R27" s="80">
        <v>0</v>
      </c>
      <c r="S27" s="80">
        <v>0</v>
      </c>
      <c r="T27" s="78">
        <f>SUMPRODUCT(LTA!F27:AJ27,LTA!F$101:AJ$101,LTA!F$104:AJ$104)</f>
        <v>9.3800000000000008</v>
      </c>
      <c r="U27" s="78">
        <f>SUMPRODUCT(LTA!F27:AJ27,LTA!F$102:AJ$102,LTA!F$104:AJ$104)</f>
        <v>105.26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-31</v>
      </c>
      <c r="AA27" s="117">
        <f>STOA!I27</f>
        <v>0.34</v>
      </c>
      <c r="AB27" s="117">
        <f>-STOA!O27</f>
        <v>-341.71000000000004</v>
      </c>
      <c r="AC27">
        <f t="shared" si="0"/>
        <v>11.912537552507027</v>
      </c>
      <c r="AD27">
        <f t="shared" si="1"/>
        <v>593.05594468722131</v>
      </c>
      <c r="AE27">
        <f>'IDT-1'!C27</f>
        <v>-58.847000000000001</v>
      </c>
      <c r="AF27" s="26"/>
      <c r="AG27">
        <f t="shared" si="2"/>
        <v>534.20894468722133</v>
      </c>
      <c r="AI27" s="75">
        <f>PXIL!I27</f>
        <v>0</v>
      </c>
      <c r="AJ27" s="75">
        <f>PXIL!O27</f>
        <v>0</v>
      </c>
      <c r="AK27" s="75">
        <f>RTM_IEX!I27</f>
        <v>21.08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D28">
        <f>TWEPL!Q28</f>
        <v>4.8993000000000002</v>
      </c>
      <c r="E28">
        <f>GT_NG!Q28</f>
        <v>14.918204351418343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75.000000000000014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704.9276861178455</v>
      </c>
      <c r="P28" s="77">
        <v>64.567372212274122</v>
      </c>
      <c r="Q28" s="77">
        <v>19.47</v>
      </c>
      <c r="R28" s="80">
        <v>0.27264705882352941</v>
      </c>
      <c r="S28" s="80">
        <v>0</v>
      </c>
      <c r="T28" s="78">
        <f>SUMPRODUCT(LTA!F28:AJ28,LTA!F$101:AJ$101,LTA!F$104:AJ$104)</f>
        <v>9.0399999999999991</v>
      </c>
      <c r="U28" s="78">
        <f>SUMPRODUCT(LTA!F28:AJ28,LTA!F$102:AJ$102,LTA!F$104:AJ$104)</f>
        <v>105.26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0</v>
      </c>
      <c r="AA28" s="117">
        <f>STOA!I28</f>
        <v>0.34</v>
      </c>
      <c r="AB28" s="117">
        <f>-STOA!O28</f>
        <v>-341.71000000000004</v>
      </c>
      <c r="AC28">
        <f t="shared" si="0"/>
        <v>11.889670801324545</v>
      </c>
      <c r="AD28">
        <f t="shared" si="1"/>
        <v>652.75553893903691</v>
      </c>
      <c r="AE28">
        <f>'IDT-1'!C28</f>
        <v>-45</v>
      </c>
      <c r="AF28" s="26"/>
      <c r="AG28">
        <f t="shared" si="2"/>
        <v>607.75553893903691</v>
      </c>
      <c r="AI28" s="75">
        <f>PXIL!I28</f>
        <v>0</v>
      </c>
      <c r="AJ28" s="75">
        <f>PXIL!O28</f>
        <v>0</v>
      </c>
      <c r="AK28" s="75">
        <f>RTM_IEX!I28</f>
        <v>7.66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D29">
        <f>TWEPL!Q29</f>
        <v>4.8993000000000002</v>
      </c>
      <c r="E29">
        <f>GT_NG!Q29</f>
        <v>14.918204351418343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75.000000000000014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716.89341016491244</v>
      </c>
      <c r="P29" s="77">
        <v>64.567372212274122</v>
      </c>
      <c r="Q29" s="77">
        <v>19.47</v>
      </c>
      <c r="R29" s="80">
        <v>0.82</v>
      </c>
      <c r="S29" s="80">
        <v>0</v>
      </c>
      <c r="T29" s="78">
        <f>SUMPRODUCT(LTA!F29:AJ29,LTA!F$101:AJ$101,LTA!F$104:AJ$104)</f>
        <v>8.7799999999999994</v>
      </c>
      <c r="U29" s="78">
        <f>SUMPRODUCT(LTA!F29:AJ29,LTA!F$102:AJ$102,LTA!F$104:AJ$104)</f>
        <v>105.33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0.34</v>
      </c>
      <c r="AB29" s="117">
        <f>-STOA!O29</f>
        <v>-341.71000000000004</v>
      </c>
      <c r="AC29">
        <f t="shared" si="0"/>
        <v>12.166809878821088</v>
      </c>
      <c r="AD29">
        <f t="shared" si="1"/>
        <v>683.97147684978393</v>
      </c>
      <c r="AE29">
        <f>'IDT-1'!C29</f>
        <v>0</v>
      </c>
      <c r="AF29" s="26"/>
      <c r="AG29">
        <f t="shared" si="2"/>
        <v>683.97147684978393</v>
      </c>
      <c r="AI29" s="75">
        <f>PXIL!I29</f>
        <v>0</v>
      </c>
      <c r="AJ29" s="75">
        <f>PXIL!O29</f>
        <v>0</v>
      </c>
      <c r="AK29" s="75">
        <f>RTM_IEX!I29</f>
        <v>26.83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D30">
        <f>TWEPL!Q30</f>
        <v>4.8993000000000002</v>
      </c>
      <c r="E30">
        <f>GT_NG!Q30</f>
        <v>14.918204351418343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85.000000000000014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723.14289151731248</v>
      </c>
      <c r="P30" s="77">
        <v>64.567372212274122</v>
      </c>
      <c r="Q30" s="77">
        <v>19.47</v>
      </c>
      <c r="R30" s="80">
        <v>2.7</v>
      </c>
      <c r="S30" s="80">
        <v>0</v>
      </c>
      <c r="T30" s="78">
        <f>SUMPRODUCT(LTA!F30:AJ30,LTA!F$101:AJ$101,LTA!F$104:AJ$104)</f>
        <v>8.4499999999999993</v>
      </c>
      <c r="U30" s="78">
        <f>SUMPRODUCT(LTA!F30:AJ30,LTA!F$102:AJ$102,LTA!F$104:AJ$104)</f>
        <v>105.28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0.34</v>
      </c>
      <c r="AB30" s="117">
        <f>-STOA!O30</f>
        <v>-341.71000000000004</v>
      </c>
      <c r="AC30">
        <f t="shared" si="0"/>
        <v>12.525317314722207</v>
      </c>
      <c r="AD30">
        <f t="shared" si="1"/>
        <v>724.3524507662828</v>
      </c>
      <c r="AE30">
        <f>'IDT-1'!C30</f>
        <v>15</v>
      </c>
      <c r="AF30" s="26"/>
      <c r="AG30">
        <f t="shared" si="2"/>
        <v>739.3524507662828</v>
      </c>
      <c r="AI30" s="75">
        <f>PXIL!I30</f>
        <v>0</v>
      </c>
      <c r="AJ30" s="75">
        <f>PXIL!O30</f>
        <v>0</v>
      </c>
      <c r="AK30" s="75">
        <f>RTM_IEX!I30</f>
        <v>49.82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D31">
        <f>TWEPL!Q31</f>
        <v>4.8993000000000002</v>
      </c>
      <c r="E31">
        <f>GT_NG!Q31</f>
        <v>14.918204351418343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62.96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730.05317602311243</v>
      </c>
      <c r="P31" s="77">
        <v>64.567372212274122</v>
      </c>
      <c r="Q31" s="77">
        <v>19.47</v>
      </c>
      <c r="R31" s="80">
        <v>6.6673426294820706</v>
      </c>
      <c r="S31" s="80">
        <v>0</v>
      </c>
      <c r="T31" s="78">
        <f>SUMPRODUCT(LTA!F31:AJ31,LTA!F$101:AJ$101,LTA!F$104:AJ$104)</f>
        <v>8.3699999999999992</v>
      </c>
      <c r="U31" s="78">
        <f>SUMPRODUCT(LTA!F31:AJ31,LTA!F$102:AJ$102,LTA!F$104:AJ$104)</f>
        <v>105.26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38.32</v>
      </c>
      <c r="Z31" s="75">
        <f>IEX!O31</f>
        <v>0</v>
      </c>
      <c r="AA31" s="117">
        <f>STOA!I31</f>
        <v>0.34</v>
      </c>
      <c r="AB31" s="117">
        <f>-STOA!O31</f>
        <v>-341.71000000000004</v>
      </c>
      <c r="AC31">
        <f t="shared" si="0"/>
        <v>12.906776433512688</v>
      </c>
      <c r="AD31">
        <f t="shared" si="1"/>
        <v>767.31861878277402</v>
      </c>
      <c r="AE31">
        <f>'IDT-1'!C31</f>
        <v>8.23</v>
      </c>
      <c r="AF31" s="26"/>
      <c r="AG31">
        <f t="shared" si="2"/>
        <v>775.54861878277404</v>
      </c>
      <c r="AI31" s="75">
        <f>PXIL!I31</f>
        <v>0</v>
      </c>
      <c r="AJ31" s="75">
        <f>PXIL!O31</f>
        <v>0</v>
      </c>
      <c r="AK31" s="75">
        <f>RTM_IEX!I31</f>
        <v>66.11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D32">
        <f>TWEPL!Q32</f>
        <v>4.8993000000000002</v>
      </c>
      <c r="E32">
        <f>GT_NG!Q32</f>
        <v>14.918204351418343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62.96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752.09390658181246</v>
      </c>
      <c r="P32" s="77">
        <v>64.567372212274122</v>
      </c>
      <c r="Q32" s="77">
        <v>19.47</v>
      </c>
      <c r="R32" s="80">
        <v>12.819999999999999</v>
      </c>
      <c r="S32" s="80">
        <v>0</v>
      </c>
      <c r="T32" s="78">
        <f>SUMPRODUCT(LTA!F32:AJ32,LTA!F$101:AJ$101,LTA!F$104:AJ$104)</f>
        <v>14.5</v>
      </c>
      <c r="U32" s="78">
        <f>SUMPRODUCT(LTA!F32:AJ32,LTA!F$102:AJ$102,LTA!F$104:AJ$104)</f>
        <v>108.02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33.53</v>
      </c>
      <c r="Z32" s="75">
        <f>IEX!O32</f>
        <v>0</v>
      </c>
      <c r="AA32" s="117">
        <f>STOA!I32</f>
        <v>0.96</v>
      </c>
      <c r="AB32" s="117">
        <f>-STOA!O32</f>
        <v>-341.71000000000004</v>
      </c>
      <c r="AC32">
        <f t="shared" si="0"/>
        <v>13.322870247289808</v>
      </c>
      <c r="AD32">
        <f t="shared" si="1"/>
        <v>814.18591289821529</v>
      </c>
      <c r="AE32">
        <f>'IDT-1'!C32</f>
        <v>11.641999999999999</v>
      </c>
      <c r="AF32" s="26"/>
      <c r="AG32">
        <f t="shared" si="2"/>
        <v>825.82791289821535</v>
      </c>
      <c r="AI32" s="75">
        <f>PXIL!I32</f>
        <v>0</v>
      </c>
      <c r="AJ32" s="75">
        <f>PXIL!O32</f>
        <v>0</v>
      </c>
      <c r="AK32" s="75">
        <f>RTM_IEX!I32</f>
        <v>80.48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D33">
        <f>TWEPL!Q33</f>
        <v>4.8993000000000002</v>
      </c>
      <c r="E33">
        <f>GT_NG!Q33</f>
        <v>14.918204351418343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62.96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752.09390658181246</v>
      </c>
      <c r="P33" s="77">
        <v>64.567372212274122</v>
      </c>
      <c r="Q33" s="77">
        <v>19.47</v>
      </c>
      <c r="R33" s="80">
        <v>24.69</v>
      </c>
      <c r="S33" s="80">
        <v>0</v>
      </c>
      <c r="T33" s="78">
        <f>SUMPRODUCT(LTA!F33:AJ33,LTA!F$101:AJ$101,LTA!F$104:AJ$104)</f>
        <v>17.239999999999998</v>
      </c>
      <c r="U33" s="78">
        <f>SUMPRODUCT(LTA!F33:AJ33,LTA!F$102:AJ$102,LTA!F$104:AJ$104)</f>
        <v>107.75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43.11</v>
      </c>
      <c r="Z33" s="75">
        <f>IEX!O33</f>
        <v>0</v>
      </c>
      <c r="AA33" s="117">
        <f>STOA!I33</f>
        <v>1.59</v>
      </c>
      <c r="AB33" s="117">
        <f>-STOA!O33</f>
        <v>-341.71000000000004</v>
      </c>
      <c r="AC33">
        <f t="shared" si="0"/>
        <v>13.522014247289805</v>
      </c>
      <c r="AD33">
        <f t="shared" si="1"/>
        <v>836.6167688982149</v>
      </c>
      <c r="AE33">
        <f>'IDT-1'!C33</f>
        <v>8.0660000000000007</v>
      </c>
      <c r="AF33" s="26"/>
      <c r="AG33">
        <f t="shared" si="2"/>
        <v>844.68276889821493</v>
      </c>
      <c r="AI33" s="75">
        <f>PXIL!I33</f>
        <v>0</v>
      </c>
      <c r="AJ33" s="75">
        <f>PXIL!O33</f>
        <v>0</v>
      </c>
      <c r="AK33" s="75">
        <f>RTM_IEX!I33</f>
        <v>78.56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D34">
        <f>TWEPL!Q34</f>
        <v>4.8993000000000002</v>
      </c>
      <c r="E34">
        <f>GT_NG!Q34</f>
        <v>14.918204351418343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62.96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754.78057227781244</v>
      </c>
      <c r="P34" s="77">
        <v>64.567372212274122</v>
      </c>
      <c r="Q34" s="77">
        <v>19.47</v>
      </c>
      <c r="R34" s="80">
        <v>24.35</v>
      </c>
      <c r="S34" s="80">
        <v>0</v>
      </c>
      <c r="T34" s="78">
        <f>SUMPRODUCT(LTA!F34:AJ34,LTA!F$101:AJ$101,LTA!F$104:AJ$104)</f>
        <v>26.700000000000003</v>
      </c>
      <c r="U34" s="78">
        <f>SUMPRODUCT(LTA!F34:AJ34,LTA!F$102:AJ$102,LTA!F$104:AJ$104)</f>
        <v>107.64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43.11</v>
      </c>
      <c r="Z34" s="75">
        <f>IEX!O34</f>
        <v>0</v>
      </c>
      <c r="AA34" s="117">
        <f>STOA!I34</f>
        <v>3.46</v>
      </c>
      <c r="AB34" s="117">
        <f>-STOA!O34</f>
        <v>-341.71000000000004</v>
      </c>
      <c r="AC34">
        <f t="shared" si="0"/>
        <v>13.599248905414608</v>
      </c>
      <c r="AD34">
        <f t="shared" si="1"/>
        <v>845.31619993609036</v>
      </c>
      <c r="AE34">
        <f>'IDT-1'!C34</f>
        <v>6.4710000000000001</v>
      </c>
      <c r="AF34" s="26"/>
      <c r="AG34">
        <f t="shared" si="2"/>
        <v>851.78719993609036</v>
      </c>
      <c r="AI34" s="75">
        <f>PXIL!I34</f>
        <v>0</v>
      </c>
      <c r="AJ34" s="75">
        <f>PXIL!O34</f>
        <v>0</v>
      </c>
      <c r="AK34" s="75">
        <f>RTM_IEX!I34</f>
        <v>73.77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D35">
        <f>TWEPL!Q35</f>
        <v>4.8993000000000002</v>
      </c>
      <c r="E35">
        <f>GT_NG!Q35</f>
        <v>14.918204351418343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62.96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755.10793687581247</v>
      </c>
      <c r="P35" s="77">
        <v>64.567372212274122</v>
      </c>
      <c r="Q35" s="77">
        <v>19.47</v>
      </c>
      <c r="R35" s="80">
        <v>24.35</v>
      </c>
      <c r="S35" s="80">
        <v>0</v>
      </c>
      <c r="T35" s="78">
        <f>SUMPRODUCT(LTA!F35:AJ35,LTA!F$101:AJ$101,LTA!F$104:AJ$104)</f>
        <v>35.44</v>
      </c>
      <c r="U35" s="78">
        <f>SUMPRODUCT(LTA!F35:AJ35,LTA!F$102:AJ$102,LTA!F$104:AJ$104)</f>
        <v>107.25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38.32</v>
      </c>
      <c r="Z35" s="75">
        <f>IEX!O35</f>
        <v>0</v>
      </c>
      <c r="AA35" s="117">
        <f>STOA!I35</f>
        <v>10.73</v>
      </c>
      <c r="AB35" s="117">
        <f>-STOA!O35</f>
        <v>-341.71000000000004</v>
      </c>
      <c r="AC35">
        <f t="shared" si="0"/>
        <v>13.570977713877006</v>
      </c>
      <c r="AD35">
        <f t="shared" si="1"/>
        <v>842.13183572562787</v>
      </c>
      <c r="AE35">
        <f>'IDT-1'!C35</f>
        <v>6.0350000000000001</v>
      </c>
      <c r="AF35" s="26"/>
      <c r="AG35">
        <f t="shared" si="2"/>
        <v>848.16683572562783</v>
      </c>
      <c r="AI35" s="75">
        <f>PXIL!I35</f>
        <v>0</v>
      </c>
      <c r="AJ35" s="75">
        <f>PXIL!O35</f>
        <v>0</v>
      </c>
      <c r="AK35" s="75">
        <f>RTM_IEX!I35</f>
        <v>59.4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D36">
        <f>TWEPL!Q36</f>
        <v>4.8993000000000002</v>
      </c>
      <c r="E36">
        <f>GT_NG!Q36</f>
        <v>14.918204351418343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62.96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755.10793687581247</v>
      </c>
      <c r="P36" s="77">
        <v>64.567372212274122</v>
      </c>
      <c r="Q36" s="77">
        <v>19.47</v>
      </c>
      <c r="R36" s="80">
        <v>24.35</v>
      </c>
      <c r="S36" s="80">
        <v>0</v>
      </c>
      <c r="T36" s="78">
        <f>SUMPRODUCT(LTA!F36:AJ36,LTA!F$101:AJ$101,LTA!F$104:AJ$104)</f>
        <v>48.06</v>
      </c>
      <c r="U36" s="78">
        <f>SUMPRODUCT(LTA!F36:AJ36,LTA!F$102:AJ$102,LTA!F$104:AJ$104)</f>
        <v>106.98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19.16</v>
      </c>
      <c r="Z36" s="75">
        <f>IEX!O36</f>
        <v>0</v>
      </c>
      <c r="AA36" s="117">
        <f>STOA!I36</f>
        <v>14.469999999999999</v>
      </c>
      <c r="AB36" s="117">
        <f>-STOA!O36</f>
        <v>-341.71000000000004</v>
      </c>
      <c r="AC36">
        <f t="shared" si="0"/>
        <v>13.501809713877007</v>
      </c>
      <c r="AD36">
        <f t="shared" si="1"/>
        <v>834.34100372562796</v>
      </c>
      <c r="AE36">
        <f>'IDT-1'!C36</f>
        <v>7.2930000000000001</v>
      </c>
      <c r="AF36" s="26"/>
      <c r="AG36">
        <f t="shared" si="2"/>
        <v>841.63400372562796</v>
      </c>
      <c r="AI36" s="75">
        <f>PXIL!I36</f>
        <v>0</v>
      </c>
      <c r="AJ36" s="75">
        <f>PXIL!O36</f>
        <v>0</v>
      </c>
      <c r="AK36" s="75">
        <f>RTM_IEX!I36</f>
        <v>54.61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D37">
        <f>TWEPL!Q37</f>
        <v>4.8993000000000002</v>
      </c>
      <c r="E37">
        <f>GT_NG!Q37</f>
        <v>14.918204351418343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62.96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755.43530121981246</v>
      </c>
      <c r="P37" s="77">
        <v>64.567372212274122</v>
      </c>
      <c r="Q37" s="77">
        <v>19.47</v>
      </c>
      <c r="R37" s="80">
        <v>24.35</v>
      </c>
      <c r="S37" s="80">
        <v>0</v>
      </c>
      <c r="T37" s="78">
        <f>SUMPRODUCT(LTA!F37:AJ37,LTA!F$101:AJ$101,LTA!F$104:AJ$104)</f>
        <v>69.89</v>
      </c>
      <c r="U37" s="78">
        <f>SUMPRODUCT(LTA!F37:AJ37,LTA!F$102:AJ$102,LTA!F$104:AJ$104)</f>
        <v>106.49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21.02</v>
      </c>
      <c r="AB37" s="117">
        <f>-STOA!O37</f>
        <v>-341.71000000000004</v>
      </c>
      <c r="AC37">
        <f t="shared" si="0"/>
        <v>13.589962520104205</v>
      </c>
      <c r="AD37">
        <f t="shared" si="1"/>
        <v>844.27021526340059</v>
      </c>
      <c r="AE37">
        <f>'IDT-1'!C37</f>
        <v>0</v>
      </c>
      <c r="AF37" s="26"/>
      <c r="AG37">
        <f t="shared" si="2"/>
        <v>844.27021526340059</v>
      </c>
      <c r="AI37" s="75">
        <f>PXIL!I37</f>
        <v>0</v>
      </c>
      <c r="AJ37" s="75">
        <f>PXIL!O37</f>
        <v>0</v>
      </c>
      <c r="AK37" s="75">
        <f>RTM_IEX!I37</f>
        <v>55.57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D38">
        <f>TWEPL!Q38</f>
        <v>4.8993000000000002</v>
      </c>
      <c r="E38">
        <f>GT_NG!Q38</f>
        <v>14.918204351418343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62.96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734.91190651991246</v>
      </c>
      <c r="P38" s="77">
        <v>64.567372212274122</v>
      </c>
      <c r="Q38" s="77">
        <v>19.47</v>
      </c>
      <c r="R38" s="80">
        <v>24.35</v>
      </c>
      <c r="S38" s="80">
        <v>0</v>
      </c>
      <c r="T38" s="78">
        <f>SUMPRODUCT(LTA!F38:AJ38,LTA!F$101:AJ$101,LTA!F$104:AJ$104)</f>
        <v>86.22</v>
      </c>
      <c r="U38" s="78">
        <f>SUMPRODUCT(LTA!F38:AJ38,LTA!F$102:AJ$102,LTA!F$104:AJ$104)</f>
        <v>106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26.64</v>
      </c>
      <c r="AB38" s="117">
        <f>-STOA!O38</f>
        <v>-341.71000000000004</v>
      </c>
      <c r="AC38">
        <f t="shared" si="0"/>
        <v>13.547604646745089</v>
      </c>
      <c r="AD38">
        <f t="shared" si="1"/>
        <v>839.49917843686012</v>
      </c>
      <c r="AE38">
        <f>'IDT-1'!C38</f>
        <v>0</v>
      </c>
      <c r="AF38" s="26"/>
      <c r="AG38">
        <f t="shared" si="2"/>
        <v>839.49917843686012</v>
      </c>
      <c r="AI38" s="75">
        <f>PXIL!I38</f>
        <v>0</v>
      </c>
      <c r="AJ38" s="75">
        <f>PXIL!O38</f>
        <v>0</v>
      </c>
      <c r="AK38" s="75">
        <f>RTM_IEX!I38</f>
        <v>49.82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D39">
        <f>TWEPL!Q39</f>
        <v>4.8993000000000002</v>
      </c>
      <c r="E39">
        <f>GT_NG!Q39</f>
        <v>14.795923987882125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54.999113046282858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726.00241269191247</v>
      </c>
      <c r="P39" s="77">
        <v>64.567372212274122</v>
      </c>
      <c r="Q39" s="77">
        <v>19.47</v>
      </c>
      <c r="R39" s="80">
        <v>24.35</v>
      </c>
      <c r="S39" s="80">
        <v>0</v>
      </c>
      <c r="T39" s="78">
        <f>SUMPRODUCT(LTA!F39:AJ39,LTA!F$101:AJ$101,LTA!F$104:AJ$104)</f>
        <v>98.86</v>
      </c>
      <c r="U39" s="78">
        <f>SUMPRODUCT(LTA!F39:AJ39,LTA!F$102:AJ$102,LTA!F$104:AJ$104)</f>
        <v>109.25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31.63</v>
      </c>
      <c r="AB39" s="117">
        <f>-STOA!O39</f>
        <v>-341.71000000000004</v>
      </c>
      <c r="AC39">
        <f t="shared" si="0"/>
        <v>13.278301228666859</v>
      </c>
      <c r="AD39">
        <f t="shared" si="1"/>
        <v>809.16582070968491</v>
      </c>
      <c r="AE39">
        <f>'IDT-1'!C39</f>
        <v>0</v>
      </c>
      <c r="AF39" s="26"/>
      <c r="AG39">
        <f t="shared" si="2"/>
        <v>809.16582070968491</v>
      </c>
      <c r="AI39" s="75">
        <f>PXIL!I39</f>
        <v>0</v>
      </c>
      <c r="AJ39" s="75">
        <f>PXIL!O39</f>
        <v>0</v>
      </c>
      <c r="AK39" s="75">
        <f>RTM_IEX!I39</f>
        <v>15.33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D40">
        <f>TWEPL!Q40</f>
        <v>4.8993000000000002</v>
      </c>
      <c r="E40">
        <f>GT_NG!Q40</f>
        <v>14.795923987882125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54.999113046282858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717.96180787161234</v>
      </c>
      <c r="P40" s="77">
        <v>64.567372212274122</v>
      </c>
      <c r="Q40" s="77">
        <v>19.47</v>
      </c>
      <c r="R40" s="80">
        <v>24.35</v>
      </c>
      <c r="S40" s="80">
        <v>0</v>
      </c>
      <c r="T40" s="78">
        <f>SUMPRODUCT(LTA!F40:AJ40,LTA!F$101:AJ$101,LTA!F$104:AJ$104)</f>
        <v>113.61000000000001</v>
      </c>
      <c r="U40" s="78">
        <f>SUMPRODUCT(LTA!F40:AJ40,LTA!F$102:AJ$102,LTA!F$104:AJ$104)</f>
        <v>108.99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35.83</v>
      </c>
      <c r="AB40" s="117">
        <f>-STOA!O40</f>
        <v>-341.71000000000004</v>
      </c>
      <c r="AC40">
        <f t="shared" si="0"/>
        <v>13.447871906248217</v>
      </c>
      <c r="AD40">
        <f t="shared" si="1"/>
        <v>828.26564521180319</v>
      </c>
      <c r="AE40">
        <f>'IDT-1'!C40</f>
        <v>0</v>
      </c>
      <c r="AF40" s="26"/>
      <c r="AG40">
        <f t="shared" si="2"/>
        <v>828.26564521180319</v>
      </c>
      <c r="AI40" s="75">
        <f>PXIL!I40</f>
        <v>0</v>
      </c>
      <c r="AJ40" s="75">
        <f>PXIL!O40</f>
        <v>0</v>
      </c>
      <c r="AK40" s="75">
        <f>RTM_IEX!I40</f>
        <v>23.95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D41">
        <f>TWEPL!Q41</f>
        <v>4.8993000000000002</v>
      </c>
      <c r="E41">
        <f>GT_NG!Q41</f>
        <v>14.795923987882125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54.999113046282858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686.63914797175039</v>
      </c>
      <c r="P41" s="77">
        <v>64.567372212274122</v>
      </c>
      <c r="Q41" s="77">
        <v>19.47</v>
      </c>
      <c r="R41" s="80">
        <v>24.35</v>
      </c>
      <c r="S41" s="80">
        <v>0</v>
      </c>
      <c r="T41" s="78">
        <f>SUMPRODUCT(LTA!F41:AJ41,LTA!F$101:AJ$101,LTA!F$104:AJ$104)</f>
        <v>125.99</v>
      </c>
      <c r="U41" s="78">
        <f>SUMPRODUCT(LTA!F41:AJ41,LTA!F$102:AJ$102,LTA!F$104:AJ$104)</f>
        <v>108.78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14.37</v>
      </c>
      <c r="Z41" s="75">
        <f>IEX!O41</f>
        <v>0</v>
      </c>
      <c r="AA41" s="117">
        <f>STOA!I41</f>
        <v>39.43</v>
      </c>
      <c r="AB41" s="117">
        <f>-STOA!O41</f>
        <v>-341.71000000000004</v>
      </c>
      <c r="AC41">
        <f t="shared" si="0"/>
        <v>13.479616499129431</v>
      </c>
      <c r="AD41">
        <f t="shared" si="1"/>
        <v>831.84124071906012</v>
      </c>
      <c r="AE41">
        <f>'IDT-1'!C41</f>
        <v>0</v>
      </c>
      <c r="AF41" s="26"/>
      <c r="AG41">
        <f t="shared" si="2"/>
        <v>831.84124071906012</v>
      </c>
      <c r="AI41" s="75">
        <f>PXIL!I41</f>
        <v>0</v>
      </c>
      <c r="AJ41" s="75">
        <f>PXIL!O41</f>
        <v>0</v>
      </c>
      <c r="AK41" s="75">
        <f>RTM_IEX!I41</f>
        <v>28.74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D42">
        <f>TWEPL!Q42</f>
        <v>4.8993000000000002</v>
      </c>
      <c r="E42">
        <f>GT_NG!Q42</f>
        <v>7.0446354311061814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54.999113046282858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680.3848889268977</v>
      </c>
      <c r="P42" s="77">
        <v>64.567372212274122</v>
      </c>
      <c r="Q42" s="77">
        <v>19.47</v>
      </c>
      <c r="R42" s="80">
        <v>24.35</v>
      </c>
      <c r="S42" s="80">
        <v>0</v>
      </c>
      <c r="T42" s="78">
        <f>SUMPRODUCT(LTA!F42:AJ42,LTA!F$101:AJ$101,LTA!F$104:AJ$104)</f>
        <v>136.71999999999997</v>
      </c>
      <c r="U42" s="78">
        <f>SUMPRODUCT(LTA!F42:AJ42,LTA!F$102:AJ$102,LTA!F$104:AJ$104)</f>
        <v>108.16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33.53</v>
      </c>
      <c r="Z42" s="75">
        <f>IEX!O42</f>
        <v>0</v>
      </c>
      <c r="AA42" s="117">
        <f>STOA!I42</f>
        <v>45.43</v>
      </c>
      <c r="AB42" s="117">
        <f>-STOA!O42</f>
        <v>-341.71000000000004</v>
      </c>
      <c r="AC42">
        <f t="shared" si="0"/>
        <v>13.5402876802351</v>
      </c>
      <c r="AD42">
        <f t="shared" si="1"/>
        <v>838.67502193632595</v>
      </c>
      <c r="AE42">
        <f>'IDT-1'!C42</f>
        <v>0</v>
      </c>
      <c r="AF42" s="26"/>
      <c r="AG42">
        <f t="shared" si="2"/>
        <v>838.67502193632595</v>
      </c>
      <c r="AI42" s="75">
        <f>PXIL!I42</f>
        <v>0</v>
      </c>
      <c r="AJ42" s="75">
        <f>PXIL!O42</f>
        <v>0</v>
      </c>
      <c r="AK42" s="75">
        <f>RTM_IEX!I42</f>
        <v>14.37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D43">
        <f>TWEPL!Q43</f>
        <v>4.8993000000000002</v>
      </c>
      <c r="E43">
        <f>GT_NG!Q43</f>
        <v>7.0446354311061814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48.42919774713215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672.0606260251393</v>
      </c>
      <c r="P43" s="77">
        <v>64.567372212274122</v>
      </c>
      <c r="Q43" s="77">
        <v>19.47</v>
      </c>
      <c r="R43" s="80">
        <v>24.35</v>
      </c>
      <c r="S43" s="80">
        <v>0</v>
      </c>
      <c r="T43" s="78">
        <f>SUMPRODUCT(LTA!F43:AJ43,LTA!F$101:AJ$101,LTA!F$104:AJ$104)</f>
        <v>146.35999999999999</v>
      </c>
      <c r="U43" s="78">
        <f>SUMPRODUCT(LTA!F43:AJ43,LTA!F$102:AJ$102,LTA!F$104:AJ$104)</f>
        <v>107.74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23.95</v>
      </c>
      <c r="Z43" s="75">
        <f>IEX!O43</f>
        <v>0</v>
      </c>
      <c r="AA43" s="117">
        <f>STOA!I43</f>
        <v>49.63</v>
      </c>
      <c r="AB43" s="117">
        <f>-STOA!O43</f>
        <v>-341.71000000000004</v>
      </c>
      <c r="AC43">
        <f t="shared" si="0"/>
        <v>13.5274029120671</v>
      </c>
      <c r="AD43">
        <f t="shared" si="1"/>
        <v>837.22372850358465</v>
      </c>
      <c r="AE43">
        <f>'IDT-1'!C43</f>
        <v>0</v>
      </c>
      <c r="AF43" s="26"/>
      <c r="AG43">
        <f t="shared" si="2"/>
        <v>837.22372850358465</v>
      </c>
      <c r="AI43" s="75">
        <f>PXIL!I43</f>
        <v>0</v>
      </c>
      <c r="AJ43" s="75">
        <f>PXIL!O43</f>
        <v>0</v>
      </c>
      <c r="AK43" s="75">
        <f>RTM_IEX!I43</f>
        <v>23.96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D44">
        <f>TWEPL!Q44</f>
        <v>4.8993000000000002</v>
      </c>
      <c r="E44">
        <f>GT_NG!Q44</f>
        <v>7.0446354311061814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48.42919774713215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670.37601760183929</v>
      </c>
      <c r="P44" s="77">
        <v>64.567372212274122</v>
      </c>
      <c r="Q44" s="77">
        <v>19.47</v>
      </c>
      <c r="R44" s="80">
        <v>24.35</v>
      </c>
      <c r="S44" s="80">
        <v>0</v>
      </c>
      <c r="T44" s="78">
        <f>SUMPRODUCT(LTA!F44:AJ44,LTA!F$101:AJ$101,LTA!F$104:AJ$104)</f>
        <v>153.91999999999999</v>
      </c>
      <c r="U44" s="78">
        <f>SUMPRODUCT(LTA!F44:AJ44,LTA!F$102:AJ$102,LTA!F$104:AJ$104)</f>
        <v>107.08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23.95</v>
      </c>
      <c r="Z44" s="75">
        <f>IEX!O44</f>
        <v>0</v>
      </c>
      <c r="AA44" s="117">
        <f>STOA!I44</f>
        <v>51.43</v>
      </c>
      <c r="AB44" s="117">
        <f>-STOA!O44</f>
        <v>-341.71000000000004</v>
      </c>
      <c r="AC44">
        <f t="shared" si="0"/>
        <v>13.504746357942059</v>
      </c>
      <c r="AD44">
        <f t="shared" si="1"/>
        <v>834.67177663440975</v>
      </c>
      <c r="AE44">
        <f>'IDT-1'!C44</f>
        <v>0</v>
      </c>
      <c r="AF44" s="26"/>
      <c r="AG44">
        <f t="shared" si="2"/>
        <v>834.67177663440975</v>
      </c>
      <c r="AI44" s="75">
        <f>PXIL!I44</f>
        <v>0</v>
      </c>
      <c r="AJ44" s="75">
        <f>PXIL!O44</f>
        <v>0</v>
      </c>
      <c r="AK44" s="75">
        <f>RTM_IEX!I44</f>
        <v>14.37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D45">
        <f>TWEPL!Q45</f>
        <v>4.8993000000000002</v>
      </c>
      <c r="E45">
        <f>GT_NG!Q45</f>
        <v>7.0446354311061814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48.430000000000007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667.86366397783934</v>
      </c>
      <c r="P45" s="77">
        <v>64.567372212274122</v>
      </c>
      <c r="Q45" s="77">
        <v>19.47</v>
      </c>
      <c r="R45" s="80">
        <v>24.35</v>
      </c>
      <c r="S45" s="80">
        <v>0</v>
      </c>
      <c r="T45" s="78">
        <f>SUMPRODUCT(LTA!F45:AJ45,LTA!F$101:AJ$101,LTA!F$104:AJ$104)</f>
        <v>159.29999999999998</v>
      </c>
      <c r="U45" s="78">
        <f>SUMPRODUCT(LTA!F45:AJ45,LTA!F$102:AJ$102,LTA!F$104:AJ$104)</f>
        <v>104.92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55.93</v>
      </c>
      <c r="AB45" s="117">
        <f>-STOA!O45</f>
        <v>-341.71000000000004</v>
      </c>
      <c r="AC45">
        <f t="shared" si="0"/>
        <v>13.398868705876097</v>
      </c>
      <c r="AD45">
        <f t="shared" si="1"/>
        <v>822.74610291534361</v>
      </c>
      <c r="AE45">
        <f>'IDT-1'!C45</f>
        <v>0</v>
      </c>
      <c r="AF45" s="26"/>
      <c r="AG45">
        <f t="shared" si="2"/>
        <v>822.74610291534361</v>
      </c>
      <c r="AI45" s="75">
        <f>PXIL!I45</f>
        <v>0</v>
      </c>
      <c r="AJ45" s="75">
        <f>PXIL!O45</f>
        <v>0</v>
      </c>
      <c r="AK45" s="75">
        <f>RTM_IEX!I45</f>
        <v>21.08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D46">
        <f>TWEPL!Q46</f>
        <v>4.8993000000000002</v>
      </c>
      <c r="E46">
        <f>GT_NG!Q46</f>
        <v>7.0446354311061814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48.430000000000007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666.94085251383933</v>
      </c>
      <c r="P46" s="77">
        <v>64.567372212274122</v>
      </c>
      <c r="Q46" s="77">
        <v>19.47</v>
      </c>
      <c r="R46" s="80">
        <v>24.35</v>
      </c>
      <c r="S46" s="80">
        <v>0</v>
      </c>
      <c r="T46" s="78">
        <f>SUMPRODUCT(LTA!F46:AJ46,LTA!F$101:AJ$101,LTA!F$104:AJ$104)</f>
        <v>164.32</v>
      </c>
      <c r="U46" s="78">
        <f>SUMPRODUCT(LTA!F46:AJ46,LTA!F$102:AJ$102,LTA!F$104:AJ$104)</f>
        <v>104.96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60.43</v>
      </c>
      <c r="AB46" s="117">
        <f>-STOA!O46</f>
        <v>-341.71000000000004</v>
      </c>
      <c r="AC46">
        <f t="shared" si="0"/>
        <v>13.390483964992898</v>
      </c>
      <c r="AD46">
        <f t="shared" si="1"/>
        <v>821.80167619222675</v>
      </c>
      <c r="AE46">
        <f>'IDT-1'!C46</f>
        <v>0</v>
      </c>
      <c r="AF46" s="26"/>
      <c r="AG46">
        <f t="shared" si="2"/>
        <v>821.80167619222675</v>
      </c>
      <c r="AI46" s="75">
        <f>PXIL!I46</f>
        <v>0</v>
      </c>
      <c r="AJ46" s="75">
        <f>PXIL!O46</f>
        <v>0</v>
      </c>
      <c r="AK46" s="75">
        <f>RTM_IEX!I46</f>
        <v>11.49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D47">
        <f>TWEPL!Q47</f>
        <v>4.8993000000000002</v>
      </c>
      <c r="E47">
        <f>GT_NG!Q47</f>
        <v>6.2104362703165092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48.430000000000007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674.20773446569547</v>
      </c>
      <c r="P47" s="77">
        <v>64.567372212274122</v>
      </c>
      <c r="Q47" s="77">
        <v>19.47</v>
      </c>
      <c r="R47" s="80">
        <v>24.35</v>
      </c>
      <c r="S47" s="80">
        <v>0</v>
      </c>
      <c r="T47" s="78">
        <f>SUMPRODUCT(LTA!F47:AJ47,LTA!F$101:AJ$101,LTA!F$104:AJ$104)</f>
        <v>167.53</v>
      </c>
      <c r="U47" s="78">
        <f>SUMPRODUCT(LTA!F47:AJ47,LTA!F$102:AJ$102,LTA!F$104:AJ$104)</f>
        <v>104.92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62.23</v>
      </c>
      <c r="AB47" s="117">
        <f>-STOA!O47</f>
        <v>-341.71000000000004</v>
      </c>
      <c r="AC47">
        <f t="shared" si="0"/>
        <v>13.567278123998188</v>
      </c>
      <c r="AD47">
        <f t="shared" si="1"/>
        <v>801.53756482428798</v>
      </c>
      <c r="AE47">
        <f>'IDT-1'!C47</f>
        <v>0</v>
      </c>
      <c r="AF47" s="26"/>
      <c r="AG47">
        <f t="shared" si="2"/>
        <v>801.53756482428798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-20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D48">
        <f>TWEPL!Q48</f>
        <v>4.8993000000000002</v>
      </c>
      <c r="E48">
        <f>GT_NG!Q48</f>
        <v>6.2104362703165092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48.430000000000007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630.6242522480278</v>
      </c>
      <c r="P48" s="77">
        <v>64.567372212274122</v>
      </c>
      <c r="Q48" s="77">
        <v>19.47</v>
      </c>
      <c r="R48" s="80">
        <v>24.35</v>
      </c>
      <c r="S48" s="80">
        <v>0</v>
      </c>
      <c r="T48" s="78">
        <f>SUMPRODUCT(LTA!F48:AJ48,LTA!F$101:AJ$101,LTA!F$104:AJ$104)</f>
        <v>169.65</v>
      </c>
      <c r="U48" s="78">
        <f>SUMPRODUCT(LTA!F48:AJ48,LTA!F$102:AJ$102,LTA!F$104:AJ$104)</f>
        <v>104.88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65.23</v>
      </c>
      <c r="AB48" s="117">
        <f>-STOA!O48</f>
        <v>-341.71000000000004</v>
      </c>
      <c r="AC48">
        <f t="shared" si="0"/>
        <v>13.050884930038807</v>
      </c>
      <c r="AD48">
        <f t="shared" si="1"/>
        <v>783.55047580057976</v>
      </c>
      <c r="AE48">
        <f>'IDT-1'!C48</f>
        <v>0</v>
      </c>
      <c r="AF48" s="26"/>
      <c r="AG48">
        <f t="shared" si="2"/>
        <v>783.55047580057976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D49">
        <f>TWEPL!Q49</f>
        <v>4.8993000000000002</v>
      </c>
      <c r="E49">
        <f>GT_NG!Q49</f>
        <v>6.2104362703165092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48.43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628.9696652600278</v>
      </c>
      <c r="P49" s="77">
        <v>64.567372212274122</v>
      </c>
      <c r="Q49" s="77">
        <v>19.47</v>
      </c>
      <c r="R49" s="80">
        <v>24.35</v>
      </c>
      <c r="S49" s="80">
        <v>0</v>
      </c>
      <c r="T49" s="78">
        <f>SUMPRODUCT(LTA!F49:AJ49,LTA!F$101:AJ$101,LTA!F$104:AJ$104)</f>
        <v>171</v>
      </c>
      <c r="U49" s="78">
        <f>SUMPRODUCT(LTA!F49:AJ49,LTA!F$102:AJ$102,LTA!F$104:AJ$104)</f>
        <v>104.92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67.03</v>
      </c>
      <c r="AB49" s="117">
        <f>-STOA!O49</f>
        <v>-341.71000000000004</v>
      </c>
      <c r="AC49">
        <f t="shared" si="0"/>
        <v>13.339618517732461</v>
      </c>
      <c r="AD49">
        <f t="shared" si="1"/>
        <v>753.79715522488607</v>
      </c>
      <c r="AE49">
        <f>'IDT-1'!C49</f>
        <v>0</v>
      </c>
      <c r="AF49" s="26"/>
      <c r="AG49">
        <f t="shared" si="2"/>
        <v>753.79715522488607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-31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D50">
        <f>TWEPL!Q50</f>
        <v>4.8993000000000002</v>
      </c>
      <c r="E50">
        <f>GT_NG!Q50</f>
        <v>6.2104362703165092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48.43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628.57555740682778</v>
      </c>
      <c r="P50" s="77">
        <v>64.567372212274122</v>
      </c>
      <c r="Q50" s="77">
        <v>19.47</v>
      </c>
      <c r="R50" s="80">
        <v>24.35</v>
      </c>
      <c r="S50" s="80">
        <v>0</v>
      </c>
      <c r="T50" s="78">
        <f>SUMPRODUCT(LTA!F50:AJ50,LTA!F$101:AJ$101,LTA!F$104:AJ$104)</f>
        <v>172.06</v>
      </c>
      <c r="U50" s="78">
        <f>SUMPRODUCT(LTA!F50:AJ50,LTA!F$102:AJ$102,LTA!F$104:AJ$104)</f>
        <v>104.97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67.930000000000007</v>
      </c>
      <c r="AB50" s="117">
        <f>-STOA!O50</f>
        <v>-341.71000000000004</v>
      </c>
      <c r="AC50">
        <f t="shared" si="0"/>
        <v>13.487010281457231</v>
      </c>
      <c r="AD50">
        <f t="shared" si="1"/>
        <v>740.26565560796121</v>
      </c>
      <c r="AE50">
        <f>'IDT-1'!C50</f>
        <v>0</v>
      </c>
      <c r="AF50" s="26"/>
      <c r="AG50">
        <f t="shared" si="2"/>
        <v>740.26565560796121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-46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D51">
        <f>TWEPL!Q51</f>
        <v>4.8993000000000002</v>
      </c>
      <c r="E51">
        <f>GT_NG!Q51</f>
        <v>6.0393498716852001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48.43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624.84374587582772</v>
      </c>
      <c r="P51" s="77">
        <v>64.567372212274122</v>
      </c>
      <c r="Q51" s="77">
        <v>19.47</v>
      </c>
      <c r="R51" s="80">
        <v>24.35</v>
      </c>
      <c r="S51" s="80">
        <v>0</v>
      </c>
      <c r="T51" s="78">
        <f>SUMPRODUCT(LTA!F51:AJ51,LTA!F$101:AJ$101,LTA!F$104:AJ$104)</f>
        <v>173.85000000000002</v>
      </c>
      <c r="U51" s="78">
        <f>SUMPRODUCT(LTA!F51:AJ51,LTA!F$102:AJ$102,LTA!F$104:AJ$104)</f>
        <v>104.94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69.430000000000007</v>
      </c>
      <c r="AB51" s="117">
        <f>-STOA!O51</f>
        <v>-341.71000000000004</v>
      </c>
      <c r="AC51">
        <f t="shared" si="0"/>
        <v>13.552377799854037</v>
      </c>
      <c r="AD51">
        <f t="shared" si="1"/>
        <v>731.55739015993311</v>
      </c>
      <c r="AE51">
        <f>'IDT-1'!C51</f>
        <v>-6</v>
      </c>
      <c r="AF51" s="26"/>
      <c r="AG51">
        <f t="shared" si="2"/>
        <v>725.55739015993311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-54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D52">
        <f>TWEPL!Q52</f>
        <v>4.8993000000000002</v>
      </c>
      <c r="E52">
        <f>GT_NG!Q52</f>
        <v>6.0393498716852001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48.43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605.66192131480716</v>
      </c>
      <c r="P52" s="77">
        <v>64.567372212274122</v>
      </c>
      <c r="Q52" s="77">
        <v>19.47</v>
      </c>
      <c r="R52" s="80">
        <v>24.35</v>
      </c>
      <c r="S52" s="80">
        <v>0</v>
      </c>
      <c r="T52" s="78">
        <f>SUMPRODUCT(LTA!F52:AJ52,LTA!F$101:AJ$101,LTA!F$104:AJ$104)</f>
        <v>174</v>
      </c>
      <c r="U52" s="78">
        <f>SUMPRODUCT(LTA!F52:AJ52,LTA!F$102:AJ$102,LTA!F$104:AJ$104)</f>
        <v>104.92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69.430000000000007</v>
      </c>
      <c r="AB52" s="117">
        <f>-STOA!O52</f>
        <v>-341.71000000000004</v>
      </c>
      <c r="AC52">
        <f t="shared" si="0"/>
        <v>13.349209233628276</v>
      </c>
      <c r="AD52">
        <f t="shared" si="1"/>
        <v>716.70873416513837</v>
      </c>
      <c r="AE52">
        <f>'IDT-1'!C52</f>
        <v>0</v>
      </c>
      <c r="AF52" s="26"/>
      <c r="AG52">
        <f t="shared" si="2"/>
        <v>716.70873416513837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-50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D53">
        <f>TWEPL!Q53</f>
        <v>4.8993000000000002</v>
      </c>
      <c r="E53">
        <f>GT_NG!Q53</f>
        <v>14.388322776094739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48.43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576.58680861874632</v>
      </c>
      <c r="P53" s="77">
        <v>64.567372212274122</v>
      </c>
      <c r="Q53" s="77">
        <v>19.47</v>
      </c>
      <c r="R53" s="80">
        <v>24.35</v>
      </c>
      <c r="S53" s="80">
        <v>0</v>
      </c>
      <c r="T53" s="78">
        <f>SUMPRODUCT(LTA!F53:AJ53,LTA!F$101:AJ$101,LTA!F$104:AJ$104)</f>
        <v>173.51</v>
      </c>
      <c r="U53" s="78">
        <f>SUMPRODUCT(LTA!F53:AJ53,LTA!F$102:AJ$102,LTA!F$104:AJ$104)</f>
        <v>105.02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69.430000000000007</v>
      </c>
      <c r="AB53" s="117">
        <f>-STOA!O53</f>
        <v>-348.71000000000004</v>
      </c>
      <c r="AC53">
        <f t="shared" si="0"/>
        <v>13.136752820895159</v>
      </c>
      <c r="AD53">
        <f t="shared" si="1"/>
        <v>698.80505078622002</v>
      </c>
      <c r="AE53">
        <f>'IDT-1'!C53</f>
        <v>0</v>
      </c>
      <c r="AF53" s="26"/>
      <c r="AG53">
        <f t="shared" si="2"/>
        <v>698.80505078622002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-40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D54">
        <f>TWEPL!Q54</f>
        <v>4.8993000000000002</v>
      </c>
      <c r="E54">
        <f>GT_NG!Q54</f>
        <v>14.389686221009546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48.43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576.59488716283761</v>
      </c>
      <c r="P54" s="77">
        <v>64.567372212274122</v>
      </c>
      <c r="Q54" s="77">
        <v>19.47</v>
      </c>
      <c r="R54" s="80">
        <v>24.35</v>
      </c>
      <c r="S54" s="80">
        <v>0</v>
      </c>
      <c r="T54" s="78">
        <f>SUMPRODUCT(LTA!F54:AJ54,LTA!F$101:AJ$101,LTA!F$104:AJ$104)</f>
        <v>173.54</v>
      </c>
      <c r="U54" s="78">
        <f>SUMPRODUCT(LTA!F54:AJ54,LTA!F$102:AJ$102,LTA!F$104:AJ$104)</f>
        <v>105.01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69.430000000000007</v>
      </c>
      <c r="AB54" s="117">
        <f>-STOA!O54</f>
        <v>-348.71000000000004</v>
      </c>
      <c r="AC54">
        <f t="shared" si="0"/>
        <v>13.181402548009389</v>
      </c>
      <c r="AD54">
        <f t="shared" si="1"/>
        <v>693.78984304811206</v>
      </c>
      <c r="AE54">
        <f>'IDT-1'!C54</f>
        <v>0</v>
      </c>
      <c r="AF54" s="26"/>
      <c r="AG54">
        <f t="shared" si="2"/>
        <v>693.78984304811206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-45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D55">
        <f>TWEPL!Q55</f>
        <v>4.8993000000000002</v>
      </c>
      <c r="E55">
        <f>GT_NG!Q55</f>
        <v>6.4181818181818171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48.43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576.93246067783593</v>
      </c>
      <c r="P55" s="77">
        <v>33.86</v>
      </c>
      <c r="Q55" s="77">
        <v>19.47</v>
      </c>
      <c r="R55" s="80">
        <v>24.35</v>
      </c>
      <c r="S55" s="80">
        <v>0</v>
      </c>
      <c r="T55" s="78">
        <f>SUMPRODUCT(LTA!F55:AJ55,LTA!F$101:AJ$101,LTA!F$104:AJ$104)</f>
        <v>173.30999999999997</v>
      </c>
      <c r="U55" s="78">
        <f>SUMPRODUCT(LTA!F55:AJ55,LTA!F$102:AJ$102,LTA!F$104:AJ$104)</f>
        <v>105.01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69.430000000000007</v>
      </c>
      <c r="AB55" s="117">
        <f>-STOA!O55</f>
        <v>-348.71000000000004</v>
      </c>
      <c r="AC55">
        <f t="shared" si="0"/>
        <v>12.575631255062616</v>
      </c>
      <c r="AD55">
        <f t="shared" si="1"/>
        <v>685.82431124095513</v>
      </c>
      <c r="AE55">
        <f>'IDT-1'!C55</f>
        <v>0</v>
      </c>
      <c r="AF55" s="26"/>
      <c r="AG55">
        <f t="shared" si="2"/>
        <v>685.82431124095513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-15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D56">
        <f>TWEPL!Q56</f>
        <v>4.8993000000000002</v>
      </c>
      <c r="E56">
        <f>GT_NG!Q56</f>
        <v>6.4181818181818171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48.43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578.45303786697673</v>
      </c>
      <c r="P56" s="77">
        <v>33.86</v>
      </c>
      <c r="Q56" s="77">
        <v>19.47</v>
      </c>
      <c r="R56" s="80">
        <v>24.35</v>
      </c>
      <c r="S56" s="80">
        <v>0</v>
      </c>
      <c r="T56" s="78">
        <f>SUMPRODUCT(LTA!F56:AJ56,LTA!F$101:AJ$101,LTA!F$104:AJ$104)</f>
        <v>173.4</v>
      </c>
      <c r="U56" s="78">
        <f>SUMPRODUCT(LTA!F56:AJ56,LTA!F$102:AJ$102,LTA!F$104:AJ$104)</f>
        <v>104.96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69.430000000000007</v>
      </c>
      <c r="AB56" s="117">
        <f>-STOA!O56</f>
        <v>-348.71000000000004</v>
      </c>
      <c r="AC56">
        <f t="shared" si="0"/>
        <v>12.793561267337548</v>
      </c>
      <c r="AD56">
        <f t="shared" si="1"/>
        <v>664.16695841782098</v>
      </c>
      <c r="AE56">
        <f>'IDT-1'!C56</f>
        <v>0</v>
      </c>
      <c r="AF56" s="26"/>
      <c r="AG56">
        <f t="shared" si="2"/>
        <v>664.16695841782098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-38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D57">
        <f>TWEPL!Q57</f>
        <v>5.1326000000000001</v>
      </c>
      <c r="E57">
        <f>GT_NG!Q57</f>
        <v>6.4181818181818171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48.43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578.80303323130261</v>
      </c>
      <c r="P57" s="77">
        <v>33.86</v>
      </c>
      <c r="Q57" s="77">
        <v>19.47</v>
      </c>
      <c r="R57" s="80">
        <v>24.35</v>
      </c>
      <c r="S57" s="80">
        <v>0</v>
      </c>
      <c r="T57" s="78">
        <f>SUMPRODUCT(LTA!F57:AJ57,LTA!F$101:AJ$101,LTA!F$104:AJ$104)</f>
        <v>173.08</v>
      </c>
      <c r="U57" s="78">
        <f>SUMPRODUCT(LTA!F57:AJ57,LTA!F$102:AJ$102,LTA!F$104:AJ$104)</f>
        <v>103.79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68.53</v>
      </c>
      <c r="AB57" s="117">
        <f>-STOA!O57</f>
        <v>-348.71000000000004</v>
      </c>
      <c r="AC57">
        <f t="shared" si="0"/>
        <v>12.804296649110205</v>
      </c>
      <c r="AD57">
        <f t="shared" si="1"/>
        <v>659.34951840037434</v>
      </c>
      <c r="AE57">
        <f>'IDT-1'!C57</f>
        <v>0</v>
      </c>
      <c r="AF57" s="26"/>
      <c r="AG57">
        <f t="shared" si="2"/>
        <v>659.34951840037434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-41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D58">
        <f>TWEPL!Q58</f>
        <v>5.1326000000000001</v>
      </c>
      <c r="E58">
        <f>GT_NG!Q58</f>
        <v>6.4181818181818171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48.43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578.79428346594318</v>
      </c>
      <c r="P58" s="77">
        <v>33.86</v>
      </c>
      <c r="Q58" s="77">
        <v>19.47</v>
      </c>
      <c r="R58" s="80">
        <v>24.35</v>
      </c>
      <c r="S58" s="80">
        <v>0</v>
      </c>
      <c r="T58" s="78">
        <f>SUMPRODUCT(LTA!F58:AJ58,LTA!F$101:AJ$101,LTA!F$104:AJ$104)</f>
        <v>171.42</v>
      </c>
      <c r="U58" s="78">
        <f>SUMPRODUCT(LTA!F58:AJ58,LTA!F$102:AJ$102,LTA!F$104:AJ$104)</f>
        <v>103.79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66.89</v>
      </c>
      <c r="AB58" s="117">
        <f>-STOA!O58</f>
        <v>-348.71000000000004</v>
      </c>
      <c r="AC58">
        <f t="shared" si="0"/>
        <v>12.730789013564063</v>
      </c>
      <c r="AD58">
        <f t="shared" si="1"/>
        <v>661.11427627056094</v>
      </c>
      <c r="AE58">
        <f>'IDT-1'!C58</f>
        <v>0</v>
      </c>
      <c r="AF58" s="26"/>
      <c r="AG58">
        <f t="shared" si="2"/>
        <v>661.11427627056094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-36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D59">
        <f>TWEPL!Q59</f>
        <v>5.1326000000000001</v>
      </c>
      <c r="E59">
        <f>GT_NG!Q59</f>
        <v>6.4181818181818171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48.43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614.4045418672996</v>
      </c>
      <c r="P59" s="77">
        <v>33.86</v>
      </c>
      <c r="Q59" s="77">
        <v>19.47</v>
      </c>
      <c r="R59" s="80">
        <v>24.35</v>
      </c>
      <c r="S59" s="80">
        <v>0</v>
      </c>
      <c r="T59" s="78">
        <f>SUMPRODUCT(LTA!F59:AJ59,LTA!F$101:AJ$101,LTA!F$104:AJ$104)</f>
        <v>170.40000000000003</v>
      </c>
      <c r="U59" s="78">
        <f>SUMPRODUCT(LTA!F59:AJ59,LTA!F$102:AJ$102,LTA!F$104:AJ$104)</f>
        <v>103.79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65.010000000000005</v>
      </c>
      <c r="AB59" s="117">
        <f>-STOA!O59</f>
        <v>-423.71000000000004</v>
      </c>
      <c r="AC59">
        <f t="shared" si="0"/>
        <v>13.364886260861617</v>
      </c>
      <c r="AD59">
        <f t="shared" si="1"/>
        <v>654.19043742461986</v>
      </c>
      <c r="AE59">
        <f>'IDT-1'!C59</f>
        <v>0</v>
      </c>
      <c r="AF59" s="26"/>
      <c r="AG59">
        <f t="shared" si="2"/>
        <v>654.19043742461986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D60">
        <f>TWEPL!Q60</f>
        <v>5.1326000000000001</v>
      </c>
      <c r="E60">
        <f>GT_NG!Q60</f>
        <v>6.4181818181818171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48.43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614.94146879881987</v>
      </c>
      <c r="P60" s="77">
        <v>33.86</v>
      </c>
      <c r="Q60" s="77">
        <v>19.47</v>
      </c>
      <c r="R60" s="80">
        <v>24.35</v>
      </c>
      <c r="S60" s="80">
        <v>0</v>
      </c>
      <c r="T60" s="78">
        <f>SUMPRODUCT(LTA!F60:AJ60,LTA!F$101:AJ$101,LTA!F$104:AJ$104)</f>
        <v>168.26</v>
      </c>
      <c r="U60" s="78">
        <f>SUMPRODUCT(LTA!F60:AJ60,LTA!F$102:AJ$102,LTA!F$104:AJ$104)</f>
        <v>103.76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61.93</v>
      </c>
      <c r="AB60" s="117">
        <f>-STOA!O60</f>
        <v>-423.71000000000004</v>
      </c>
      <c r="AC60">
        <f t="shared" si="0"/>
        <v>13.367801855469974</v>
      </c>
      <c r="AD60">
        <f t="shared" si="1"/>
        <v>644.47444876153179</v>
      </c>
      <c r="AE60">
        <f>'IDT-1'!C60</f>
        <v>0</v>
      </c>
      <c r="AF60" s="26"/>
      <c r="AG60">
        <f t="shared" si="2"/>
        <v>644.47444876153179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-5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D61">
        <f>TWEPL!Q61</f>
        <v>5.1326000000000001</v>
      </c>
      <c r="E61">
        <f>GT_NG!Q61</f>
        <v>6.4181818181818171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48.43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614.94130154542529</v>
      </c>
      <c r="P61" s="77">
        <v>33.86</v>
      </c>
      <c r="Q61" s="77">
        <v>19.47</v>
      </c>
      <c r="R61" s="80">
        <v>24.35</v>
      </c>
      <c r="S61" s="80">
        <v>0</v>
      </c>
      <c r="T61" s="78">
        <f>SUMPRODUCT(LTA!F61:AJ61,LTA!F$101:AJ$101,LTA!F$104:AJ$104)</f>
        <v>166.54000000000002</v>
      </c>
      <c r="U61" s="78">
        <f>SUMPRODUCT(LTA!F61:AJ61,LTA!F$102:AJ$102,LTA!F$104:AJ$104)</f>
        <v>103.76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59.53</v>
      </c>
      <c r="AB61" s="117">
        <f>-STOA!O61</f>
        <v>-423.71000000000004</v>
      </c>
      <c r="AC61">
        <f t="shared" si="0"/>
        <v>13.304910001073514</v>
      </c>
      <c r="AD61">
        <f t="shared" si="1"/>
        <v>643.41717336253373</v>
      </c>
      <c r="AE61">
        <f>'IDT-1'!C61</f>
        <v>0</v>
      </c>
      <c r="AF61" s="26"/>
      <c r="AG61">
        <f t="shared" si="2"/>
        <v>643.41717336253373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-2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D62">
        <f>TWEPL!Q62</f>
        <v>5.1326000000000001</v>
      </c>
      <c r="E62">
        <f>GT_NG!Q62</f>
        <v>6.4181818181818171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48.43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614.94167807100905</v>
      </c>
      <c r="P62" s="77">
        <v>33.86</v>
      </c>
      <c r="Q62" s="77">
        <v>19.47</v>
      </c>
      <c r="R62" s="80">
        <v>24.35</v>
      </c>
      <c r="S62" s="80">
        <v>0</v>
      </c>
      <c r="T62" s="78">
        <f>SUMPRODUCT(LTA!F62:AJ62,LTA!F$101:AJ$101,LTA!F$104:AJ$104)</f>
        <v>162.80000000000001</v>
      </c>
      <c r="U62" s="78">
        <f>SUMPRODUCT(LTA!F62:AJ62,LTA!F$102:AJ$102,LTA!F$104:AJ$104)</f>
        <v>103.79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57.43</v>
      </c>
      <c r="AB62" s="117">
        <f>-STOA!O62</f>
        <v>-423.71000000000004</v>
      </c>
      <c r="AC62">
        <f t="shared" si="0"/>
        <v>13.280419697065238</v>
      </c>
      <c r="AD62">
        <f t="shared" si="1"/>
        <v>634.63204019212583</v>
      </c>
      <c r="AE62">
        <f>'IDT-1'!C62</f>
        <v>0</v>
      </c>
      <c r="AF62" s="26"/>
      <c r="AG62">
        <f t="shared" si="2"/>
        <v>634.63204019212583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-5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D63">
        <f>TWEPL!Q63</f>
        <v>5.1326000000000001</v>
      </c>
      <c r="E63">
        <f>GT_NG!Q63</f>
        <v>6.4181818181818171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48.43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614.26687300438027</v>
      </c>
      <c r="P63" s="77">
        <v>33.86</v>
      </c>
      <c r="Q63" s="77">
        <v>19.47</v>
      </c>
      <c r="R63" s="80">
        <v>24.35</v>
      </c>
      <c r="S63" s="80">
        <v>0</v>
      </c>
      <c r="T63" s="78">
        <f>SUMPRODUCT(LTA!F63:AJ63,LTA!F$101:AJ$101,LTA!F$104:AJ$104)</f>
        <v>154.86000000000001</v>
      </c>
      <c r="U63" s="78">
        <f>SUMPRODUCT(LTA!F63:AJ63,LTA!F$102:AJ$102,LTA!F$104:AJ$104)</f>
        <v>103.79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55.93</v>
      </c>
      <c r="AB63" s="117">
        <f>-STOA!O63</f>
        <v>-423.71000000000004</v>
      </c>
      <c r="AC63">
        <f t="shared" si="0"/>
        <v>13.147018774867927</v>
      </c>
      <c r="AD63">
        <f t="shared" si="1"/>
        <v>629.65063604769432</v>
      </c>
      <c r="AE63">
        <f>'IDT-1'!C63</f>
        <v>0</v>
      </c>
      <c r="AF63" s="26"/>
      <c r="AG63">
        <f t="shared" si="2"/>
        <v>629.65063604769432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D64">
        <f>TWEPL!Q64</f>
        <v>5.1326000000000001</v>
      </c>
      <c r="E64">
        <f>GT_NG!Q64</f>
        <v>6.4181818181818171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48.43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614.53582646615428</v>
      </c>
      <c r="P64" s="77">
        <v>33.86</v>
      </c>
      <c r="Q64" s="77">
        <v>19.47</v>
      </c>
      <c r="R64" s="80">
        <v>24.35</v>
      </c>
      <c r="S64" s="80">
        <v>0</v>
      </c>
      <c r="T64" s="78">
        <f>SUMPRODUCT(LTA!F64:AJ64,LTA!F$101:AJ$101,LTA!F$104:AJ$104)</f>
        <v>147.4</v>
      </c>
      <c r="U64" s="78">
        <f>SUMPRODUCT(LTA!F64:AJ64,LTA!F$102:AJ$102,LTA!F$104:AJ$104)</f>
        <v>103.79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52.03</v>
      </c>
      <c r="AB64" s="117">
        <f>-STOA!O64</f>
        <v>-423.71000000000004</v>
      </c>
      <c r="AC64">
        <f t="shared" si="0"/>
        <v>13.066313565331537</v>
      </c>
      <c r="AD64">
        <f t="shared" si="1"/>
        <v>620.56029471900467</v>
      </c>
      <c r="AE64">
        <f>'IDT-1'!C64</f>
        <v>0</v>
      </c>
      <c r="AF64" s="26"/>
      <c r="AG64">
        <f t="shared" si="2"/>
        <v>620.56029471900467</v>
      </c>
      <c r="AI64" s="75">
        <f>PXIL!I64</f>
        <v>0</v>
      </c>
      <c r="AJ64" s="75">
        <f>PXIL!O64</f>
        <v>0</v>
      </c>
      <c r="AK64" s="75">
        <f>RTM_IEX!I64</f>
        <v>1.92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D65">
        <f>TWEPL!Q65</f>
        <v>5.1326000000000001</v>
      </c>
      <c r="E65">
        <f>GT_NG!Q65</f>
        <v>6.0393498716852001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48.43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614.75238563579637</v>
      </c>
      <c r="P65" s="77">
        <v>33.86</v>
      </c>
      <c r="Q65" s="77">
        <v>19.47</v>
      </c>
      <c r="R65" s="80">
        <v>24.35</v>
      </c>
      <c r="S65" s="80">
        <v>0</v>
      </c>
      <c r="T65" s="78">
        <f>SUMPRODUCT(LTA!F65:AJ65,LTA!F$101:AJ$101,LTA!F$104:AJ$104)</f>
        <v>139.01999999999998</v>
      </c>
      <c r="U65" s="78">
        <f>SUMPRODUCT(LTA!F65:AJ65,LTA!F$102:AJ$102,LTA!F$104:AJ$104)</f>
        <v>103.79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47.83</v>
      </c>
      <c r="AB65" s="117">
        <f>-STOA!O65</f>
        <v>-423.71000000000004</v>
      </c>
      <c r="AC65">
        <f t="shared" si="0"/>
        <v>12.979437564895216</v>
      </c>
      <c r="AD65">
        <f t="shared" si="1"/>
        <v>610.77489794258634</v>
      </c>
      <c r="AE65">
        <f>'IDT-1'!C65</f>
        <v>0</v>
      </c>
      <c r="AF65" s="26"/>
      <c r="AG65">
        <f t="shared" si="2"/>
        <v>610.77489794258634</v>
      </c>
      <c r="AI65" s="75">
        <f>PXIL!I65</f>
        <v>0</v>
      </c>
      <c r="AJ65" s="75">
        <f>PXIL!O65</f>
        <v>0</v>
      </c>
      <c r="AK65" s="75">
        <f>RTM_IEX!I65</f>
        <v>4.79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D66">
        <f>TWEPL!Q66</f>
        <v>5.1326000000000001</v>
      </c>
      <c r="E66">
        <f>GT_NG!Q66</f>
        <v>6.0393498716852001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48.43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643.53229135440836</v>
      </c>
      <c r="P66" s="77">
        <v>33.86</v>
      </c>
      <c r="Q66" s="77">
        <v>19.47</v>
      </c>
      <c r="R66" s="80">
        <v>24.35</v>
      </c>
      <c r="S66" s="80">
        <v>0</v>
      </c>
      <c r="T66" s="78">
        <f>SUMPRODUCT(LTA!F66:AJ66,LTA!F$101:AJ$101,LTA!F$104:AJ$104)</f>
        <v>135.04999999999998</v>
      </c>
      <c r="U66" s="78">
        <f>SUMPRODUCT(LTA!F66:AJ66,LTA!F$102:AJ$102,LTA!F$104:AJ$104)</f>
        <v>103.76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44.23</v>
      </c>
      <c r="AB66" s="117">
        <f>-STOA!O66</f>
        <v>-423.71000000000004</v>
      </c>
      <c r="AC66">
        <f t="shared" si="0"/>
        <v>13.301231285662908</v>
      </c>
      <c r="AD66">
        <f t="shared" si="1"/>
        <v>606.84300994043065</v>
      </c>
      <c r="AE66">
        <f>'IDT-1'!C66</f>
        <v>0</v>
      </c>
      <c r="AF66" s="26"/>
      <c r="AG66">
        <f t="shared" si="2"/>
        <v>606.84300994043065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-20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D67">
        <f>TWEPL!Q67</f>
        <v>5.1326000000000001</v>
      </c>
      <c r="E67">
        <f>GT_NG!Q67</f>
        <v>6.0393498716852001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48.43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641.78886284250905</v>
      </c>
      <c r="P67" s="77">
        <v>33.86</v>
      </c>
      <c r="Q67" s="77">
        <v>19.47</v>
      </c>
      <c r="R67" s="80">
        <v>24.35</v>
      </c>
      <c r="S67" s="80">
        <v>0</v>
      </c>
      <c r="T67" s="78">
        <f>SUMPRODUCT(LTA!F67:AJ67,LTA!F$101:AJ$101,LTA!F$104:AJ$104)</f>
        <v>124.14999999999999</v>
      </c>
      <c r="U67" s="78">
        <f>SUMPRODUCT(LTA!F67:AJ67,LTA!F$102:AJ$102,LTA!F$104:AJ$104)</f>
        <v>103.76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40.03</v>
      </c>
      <c r="AB67" s="117">
        <f>-STOA!O67</f>
        <v>-416.71000000000004</v>
      </c>
      <c r="AC67">
        <f t="shared" si="0"/>
        <v>13.002080946880875</v>
      </c>
      <c r="AD67">
        <f t="shared" si="1"/>
        <v>607.29873176731348</v>
      </c>
      <c r="AE67">
        <f>'IDT-1'!C67</f>
        <v>0</v>
      </c>
      <c r="AF67" s="26"/>
      <c r="AG67">
        <f t="shared" si="2"/>
        <v>607.29873176731348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-10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D68">
        <f>TWEPL!Q68</f>
        <v>5.1326000000000001</v>
      </c>
      <c r="E68">
        <f>GT_NG!Q68</f>
        <v>6.0393498716852001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48.43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646.5321110035535</v>
      </c>
      <c r="P68" s="77">
        <v>33.86</v>
      </c>
      <c r="Q68" s="77">
        <v>19.47</v>
      </c>
      <c r="R68" s="80">
        <v>24.35</v>
      </c>
      <c r="S68" s="80">
        <v>0</v>
      </c>
      <c r="T68" s="78">
        <f>SUMPRODUCT(LTA!F68:AJ68,LTA!F$101:AJ$101,LTA!F$104:AJ$104)</f>
        <v>111.63</v>
      </c>
      <c r="U68" s="78">
        <f>SUMPRODUCT(LTA!F68:AJ68,LTA!F$102:AJ$102,LTA!F$104:AJ$104)</f>
        <v>103.79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35.229999999999997</v>
      </c>
      <c r="AB68" s="117">
        <f>-STOA!O68</f>
        <v>-416.71000000000004</v>
      </c>
      <c r="AC68">
        <f t="shared" ref="AC68:AC98" si="3">SUMIF(B68:AB68,"&gt;0")*$AC$2-SUMIF(B68:AB68,"&lt;0")*($AC$2/(1-$AC$2))+SUMIF(AI68:AR68,"&gt;0")*$AC$2-SUMIF(AI68:AR68,"&lt;0")*($AC$2/(1-$AC$2))</f>
        <v>12.847278893087088</v>
      </c>
      <c r="AD68">
        <f t="shared" ref="AD68:AD98" si="4">SUM(B68:AB68,AI68:AR68)-AC68</f>
        <v>599.90678198215153</v>
      </c>
      <c r="AE68">
        <f>'IDT-1'!C68</f>
        <v>0</v>
      </c>
      <c r="AF68" s="26"/>
      <c r="AG68">
        <f t="shared" ref="AG68:AG98" si="5">SUM(AD68:AF68)</f>
        <v>599.90678198215153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-5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D69">
        <f>TWEPL!Q69</f>
        <v>5.1326000000000001</v>
      </c>
      <c r="E69">
        <f>GT_NG!Q69</f>
        <v>6.0393498716852001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48.43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665.93520399645161</v>
      </c>
      <c r="P69" s="77">
        <v>33.86</v>
      </c>
      <c r="Q69" s="77">
        <v>19.47</v>
      </c>
      <c r="R69" s="80">
        <v>24.35</v>
      </c>
      <c r="S69" s="80">
        <v>0</v>
      </c>
      <c r="T69" s="78">
        <f>SUMPRODUCT(LTA!F69:AJ69,LTA!F$101:AJ$101,LTA!F$104:AJ$104)</f>
        <v>98.25</v>
      </c>
      <c r="U69" s="78">
        <f>SUMPRODUCT(LTA!F69:AJ69,LTA!F$102:AJ$102,LTA!F$104:AJ$104)</f>
        <v>103.79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30.43</v>
      </c>
      <c r="AB69" s="117">
        <f>-STOA!O69</f>
        <v>-416.71000000000004</v>
      </c>
      <c r="AC69">
        <f t="shared" si="3"/>
        <v>12.875798366468983</v>
      </c>
      <c r="AD69">
        <f t="shared" si="4"/>
        <v>599.10135550166785</v>
      </c>
      <c r="AE69">
        <f>'IDT-1'!C69</f>
        <v>0</v>
      </c>
      <c r="AF69" s="26"/>
      <c r="AG69">
        <f t="shared" si="5"/>
        <v>599.10135550166785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-7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D70">
        <f>TWEPL!Q70</f>
        <v>5.1326000000000001</v>
      </c>
      <c r="E70">
        <f>GT_NG!Q70</f>
        <v>6.0393498716852001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55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672.35421231476221</v>
      </c>
      <c r="P70" s="77">
        <v>33.86</v>
      </c>
      <c r="Q70" s="77">
        <v>19.47</v>
      </c>
      <c r="R70" s="80">
        <v>21.249999999999996</v>
      </c>
      <c r="S70" s="80">
        <v>0</v>
      </c>
      <c r="T70" s="78">
        <f>SUMPRODUCT(LTA!F70:AJ70,LTA!F$101:AJ$101,LTA!F$104:AJ$104)</f>
        <v>82.12</v>
      </c>
      <c r="U70" s="78">
        <f>SUMPRODUCT(LTA!F70:AJ70,LTA!F$102:AJ$102,LTA!F$104:AJ$104)</f>
        <v>103.79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22.63</v>
      </c>
      <c r="AB70" s="117">
        <f>-STOA!O70</f>
        <v>-416.71000000000004</v>
      </c>
      <c r="AC70">
        <f t="shared" si="3"/>
        <v>12.749050747014751</v>
      </c>
      <c r="AD70">
        <f t="shared" si="4"/>
        <v>598.88711143943272</v>
      </c>
      <c r="AE70">
        <f>'IDT-1'!C70</f>
        <v>0</v>
      </c>
      <c r="AF70" s="26"/>
      <c r="AG70">
        <f t="shared" si="5"/>
        <v>598.88711143943272</v>
      </c>
      <c r="AI70" s="75">
        <f>PXIL!I70</f>
        <v>0</v>
      </c>
      <c r="AJ70" s="75">
        <f>PXIL!O70</f>
        <v>0</v>
      </c>
      <c r="AK70" s="75">
        <f>RTM_IEX!I70</f>
        <v>6.7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D71">
        <f>TWEPL!Q71</f>
        <v>5.1326000000000001</v>
      </c>
      <c r="E71">
        <f>GT_NG!Q71</f>
        <v>8.0496358241165353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680.47414563236327</v>
      </c>
      <c r="P71" s="77">
        <v>33.86</v>
      </c>
      <c r="Q71" s="77">
        <v>19.47</v>
      </c>
      <c r="R71" s="80">
        <v>17.350000000000001</v>
      </c>
      <c r="S71" s="80">
        <v>0</v>
      </c>
      <c r="T71" s="78">
        <f>SUMPRODUCT(LTA!F71:AJ71,LTA!F$101:AJ$101,LTA!F$104:AJ$104)</f>
        <v>69.33</v>
      </c>
      <c r="U71" s="78">
        <f>SUMPRODUCT(LTA!F71:AJ71,LTA!F$102:AJ$102,LTA!F$104:AJ$104)</f>
        <v>103.79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47.17</v>
      </c>
      <c r="AB71" s="117">
        <f>-STOA!O71</f>
        <v>-416.71000000000004</v>
      </c>
      <c r="AC71">
        <f t="shared" si="3"/>
        <v>13.042268676591036</v>
      </c>
      <c r="AD71">
        <f t="shared" si="4"/>
        <v>631.91411277988891</v>
      </c>
      <c r="AE71">
        <f>'IDT-1'!C71</f>
        <v>0</v>
      </c>
      <c r="AF71" s="26"/>
      <c r="AG71">
        <f t="shared" si="5"/>
        <v>631.91411277988891</v>
      </c>
      <c r="AI71" s="75">
        <f>PXIL!I71</f>
        <v>0</v>
      </c>
      <c r="AJ71" s="75">
        <f>PXIL!O71</f>
        <v>0</v>
      </c>
      <c r="AK71" s="75">
        <f>RTM_IEX!I71</f>
        <v>22.04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D72">
        <f>TWEPL!Q72</f>
        <v>5.1326000000000001</v>
      </c>
      <c r="E72">
        <f>GT_NG!Q72</f>
        <v>8.0496358241165353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701.11218178286333</v>
      </c>
      <c r="P72" s="77">
        <v>33.86</v>
      </c>
      <c r="Q72" s="77">
        <v>19.47</v>
      </c>
      <c r="R72" s="80">
        <v>7.67</v>
      </c>
      <c r="S72" s="80">
        <v>0</v>
      </c>
      <c r="T72" s="78">
        <f>SUMPRODUCT(LTA!F72:AJ72,LTA!F$101:AJ$101,LTA!F$104:AJ$104)</f>
        <v>52.209999999999994</v>
      </c>
      <c r="U72" s="78">
        <f>SUMPRODUCT(LTA!F72:AJ72,LTA!F$102:AJ$102,LTA!F$104:AJ$104)</f>
        <v>103.76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50.75</v>
      </c>
      <c r="AB72" s="117">
        <f>-STOA!O72</f>
        <v>-416.71000000000004</v>
      </c>
      <c r="AC72">
        <f t="shared" si="3"/>
        <v>13.162635394715434</v>
      </c>
      <c r="AD72">
        <f t="shared" si="4"/>
        <v>645.47178221226443</v>
      </c>
      <c r="AE72">
        <f>'IDT-1'!C72</f>
        <v>0</v>
      </c>
      <c r="AF72" s="26"/>
      <c r="AG72">
        <f t="shared" si="5"/>
        <v>645.47178221226443</v>
      </c>
      <c r="AI72" s="75">
        <f>PXIL!I72</f>
        <v>0</v>
      </c>
      <c r="AJ72" s="75">
        <f>PXIL!O72</f>
        <v>0</v>
      </c>
      <c r="AK72" s="75">
        <f>RTM_IEX!I72</f>
        <v>38.33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D73">
        <f>TWEPL!Q73</f>
        <v>5.1326000000000001</v>
      </c>
      <c r="E73">
        <f>GT_NG!Q73</f>
        <v>8.0496358241165353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54.999113046282858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724.87776247329577</v>
      </c>
      <c r="P73" s="77">
        <v>33.86</v>
      </c>
      <c r="Q73" s="77">
        <v>19.47</v>
      </c>
      <c r="R73" s="80">
        <v>2.4500000000000002</v>
      </c>
      <c r="S73" s="80">
        <v>0</v>
      </c>
      <c r="T73" s="78">
        <f>SUMPRODUCT(LTA!F73:AJ73,LTA!F$101:AJ$101,LTA!F$104:AJ$104)</f>
        <v>36.090000000000003</v>
      </c>
      <c r="U73" s="78">
        <f>SUMPRODUCT(LTA!F73:AJ73,LTA!F$102:AJ$102,LTA!F$104:AJ$104)</f>
        <v>103.76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52.54</v>
      </c>
      <c r="AB73" s="117">
        <f>-STOA!O73</f>
        <v>-416.71000000000004</v>
      </c>
      <c r="AC73">
        <f t="shared" si="3"/>
        <v>13.326180699598531</v>
      </c>
      <c r="AD73">
        <f t="shared" si="4"/>
        <v>663.89293064409662</v>
      </c>
      <c r="AE73">
        <f>'IDT-1'!C73</f>
        <v>0</v>
      </c>
      <c r="AF73" s="26"/>
      <c r="AG73">
        <f t="shared" si="5"/>
        <v>663.89293064409662</v>
      </c>
      <c r="AI73" s="75">
        <f>PXIL!I73</f>
        <v>0</v>
      </c>
      <c r="AJ73" s="75">
        <f>PXIL!O73</f>
        <v>0</v>
      </c>
      <c r="AK73" s="75">
        <f>RTM_IEX!I73</f>
        <v>52.7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D74">
        <f>TWEPL!Q74</f>
        <v>5.1326000000000001</v>
      </c>
      <c r="E74">
        <f>GT_NG!Q74</f>
        <v>8.0496358241165353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54.999113046282858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753.3157135863695</v>
      </c>
      <c r="P74" s="77">
        <v>33.86</v>
      </c>
      <c r="Q74" s="77">
        <v>19.47</v>
      </c>
      <c r="R74" s="80">
        <v>0.29999999999999993</v>
      </c>
      <c r="S74" s="80">
        <v>0</v>
      </c>
      <c r="T74" s="78">
        <f>SUMPRODUCT(LTA!F74:AJ74,LTA!F$101:AJ$101,LTA!F$104:AJ$104)</f>
        <v>19.990000000000002</v>
      </c>
      <c r="U74" s="78">
        <f>SUMPRODUCT(LTA!F74:AJ74,LTA!F$102:AJ$102,LTA!F$104:AJ$104)</f>
        <v>103.76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72</v>
      </c>
      <c r="AB74" s="117">
        <f>-STOA!O74</f>
        <v>-416.71000000000004</v>
      </c>
      <c r="AC74">
        <f t="shared" si="3"/>
        <v>13.418386669393577</v>
      </c>
      <c r="AD74">
        <f t="shared" si="4"/>
        <v>674.27867578737505</v>
      </c>
      <c r="AE74">
        <f>'IDT-1'!C74</f>
        <v>0</v>
      </c>
      <c r="AF74" s="26"/>
      <c r="AG74">
        <f t="shared" si="5"/>
        <v>674.27867578737505</v>
      </c>
      <c r="AI74" s="75">
        <f>PXIL!I74</f>
        <v>0</v>
      </c>
      <c r="AJ74" s="75">
        <f>PXIL!O74</f>
        <v>0</v>
      </c>
      <c r="AK74" s="75">
        <f>RTM_IEX!I74</f>
        <v>33.53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D75">
        <f>TWEPL!Q75</f>
        <v>5.1326000000000001</v>
      </c>
      <c r="E75">
        <f>GT_NG!Q75</f>
        <v>8.1143782033989744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54.999113046282858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756.45103739226954</v>
      </c>
      <c r="P75" s="77">
        <v>33.86</v>
      </c>
      <c r="Q75" s="77">
        <v>19.47</v>
      </c>
      <c r="R75" s="80">
        <v>0</v>
      </c>
      <c r="S75" s="80">
        <v>0</v>
      </c>
      <c r="T75" s="78">
        <f>SUMPRODUCT(LTA!F75:AJ75,LTA!F$101:AJ$101,LTA!F$104:AJ$104)</f>
        <v>11.49</v>
      </c>
      <c r="U75" s="78">
        <f>SUMPRODUCT(LTA!F75:AJ75,LTA!F$102:AJ$102,LTA!F$104:AJ$104)</f>
        <v>103.76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115.36</v>
      </c>
      <c r="AB75" s="117">
        <f>-STOA!O75</f>
        <v>-443.81</v>
      </c>
      <c r="AC75">
        <f t="shared" si="3"/>
        <v>14.033424507674678</v>
      </c>
      <c r="AD75">
        <f t="shared" si="4"/>
        <v>689.11370413427687</v>
      </c>
      <c r="AE75">
        <f>'IDT-1'!C75</f>
        <v>0</v>
      </c>
      <c r="AF75" s="26"/>
      <c r="AG75">
        <f t="shared" si="5"/>
        <v>689.11370413427687</v>
      </c>
      <c r="AI75" s="75">
        <f>PXIL!I75</f>
        <v>0</v>
      </c>
      <c r="AJ75" s="75">
        <f>PXIL!O75</f>
        <v>0</v>
      </c>
      <c r="AK75" s="75">
        <f>RTM_IEX!I75</f>
        <v>38.32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D76">
        <f>TWEPL!Q76</f>
        <v>5.1326000000000001</v>
      </c>
      <c r="E76">
        <f>GT_NG!Q76</f>
        <v>8.1143782033989744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54.999113046282858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756.45103739226954</v>
      </c>
      <c r="P76" s="77">
        <v>33.86</v>
      </c>
      <c r="Q76" s="77">
        <v>19.47</v>
      </c>
      <c r="R76" s="80">
        <v>0</v>
      </c>
      <c r="S76" s="80">
        <v>0</v>
      </c>
      <c r="T76" s="78">
        <f>SUMPRODUCT(LTA!F76:AJ76,LTA!F$101:AJ$101,LTA!F$104:AJ$104)</f>
        <v>8.68</v>
      </c>
      <c r="U76" s="78">
        <f>SUMPRODUCT(LTA!F76:AJ76,LTA!F$102:AJ$102,LTA!F$104:AJ$104)</f>
        <v>104.91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129.72999999999999</v>
      </c>
      <c r="AB76" s="117">
        <f>-STOA!O76</f>
        <v>-443.81</v>
      </c>
      <c r="AC76">
        <f t="shared" si="3"/>
        <v>14.145272507674676</v>
      </c>
      <c r="AD76">
        <f t="shared" si="4"/>
        <v>701.71185613427667</v>
      </c>
      <c r="AE76">
        <f>'IDT-1'!C76</f>
        <v>0</v>
      </c>
      <c r="AF76" s="26"/>
      <c r="AG76">
        <f t="shared" si="5"/>
        <v>701.71185613427667</v>
      </c>
      <c r="AI76" s="75">
        <f>PXIL!I76</f>
        <v>0</v>
      </c>
      <c r="AJ76" s="75">
        <f>PXIL!O76</f>
        <v>0</v>
      </c>
      <c r="AK76" s="75">
        <f>RTM_IEX!I76</f>
        <v>38.32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D77">
        <f>TWEPL!Q77</f>
        <v>5.1326000000000001</v>
      </c>
      <c r="E77">
        <f>GT_NG!Q77</f>
        <v>14.856437768240344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62.96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755.64503773426941</v>
      </c>
      <c r="P77" s="77">
        <v>33.86</v>
      </c>
      <c r="Q77" s="77">
        <v>19.47</v>
      </c>
      <c r="R77" s="80">
        <v>0</v>
      </c>
      <c r="S77" s="80">
        <v>0</v>
      </c>
      <c r="T77" s="78">
        <f>SUMPRODUCT(LTA!F77:AJ77,LTA!F$101:AJ$101,LTA!F$104:AJ$104)</f>
        <v>8.18</v>
      </c>
      <c r="U77" s="78">
        <f>SUMPRODUCT(LTA!F77:AJ77,LTA!F$102:AJ$102,LTA!F$104:AJ$104)</f>
        <v>104.88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124.94</v>
      </c>
      <c r="AB77" s="117">
        <f>-STOA!O77</f>
        <v>-443.81</v>
      </c>
      <c r="AC77">
        <f t="shared" si="3"/>
        <v>14.275309640047592</v>
      </c>
      <c r="AD77">
        <f t="shared" si="4"/>
        <v>716.35876586246229</v>
      </c>
      <c r="AE77">
        <f>'IDT-1'!C77</f>
        <v>0</v>
      </c>
      <c r="AF77" s="26"/>
      <c r="AG77">
        <f t="shared" si="5"/>
        <v>716.35876586246229</v>
      </c>
      <c r="AI77" s="75">
        <f>PXIL!I77</f>
        <v>0</v>
      </c>
      <c r="AJ77" s="75">
        <f>PXIL!O77</f>
        <v>0</v>
      </c>
      <c r="AK77" s="75">
        <f>RTM_IEX!I77</f>
        <v>44.52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D78">
        <f>TWEPL!Q78</f>
        <v>5.1326000000000001</v>
      </c>
      <c r="E78">
        <f>GT_NG!Q78</f>
        <v>14.856437768240344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62.96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755.64503773426941</v>
      </c>
      <c r="P78" s="77">
        <v>33.86</v>
      </c>
      <c r="Q78" s="77">
        <v>19.47</v>
      </c>
      <c r="R78" s="80">
        <v>0</v>
      </c>
      <c r="S78" s="80">
        <v>0</v>
      </c>
      <c r="T78" s="78">
        <f>SUMPRODUCT(LTA!F78:AJ78,LTA!F$101:AJ$101,LTA!F$104:AJ$104)</f>
        <v>8.15</v>
      </c>
      <c r="U78" s="78">
        <f>SUMPRODUCT(LTA!F78:AJ78,LTA!F$102:AJ$102,LTA!F$104:AJ$104)</f>
        <v>104.94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105.78</v>
      </c>
      <c r="AB78" s="117">
        <f>-STOA!O78</f>
        <v>-443.81</v>
      </c>
      <c r="AC78">
        <f t="shared" si="3"/>
        <v>14.113565640047591</v>
      </c>
      <c r="AD78">
        <f t="shared" si="4"/>
        <v>698.14050986246218</v>
      </c>
      <c r="AE78">
        <f>'IDT-1'!C78</f>
        <v>0</v>
      </c>
      <c r="AF78" s="26"/>
      <c r="AG78">
        <f t="shared" si="5"/>
        <v>698.14050986246218</v>
      </c>
      <c r="AI78" s="75">
        <f>PXIL!I78</f>
        <v>0</v>
      </c>
      <c r="AJ78" s="75">
        <f>PXIL!O78</f>
        <v>0</v>
      </c>
      <c r="AK78" s="75">
        <f>RTM_IEX!I78</f>
        <v>45.27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D79">
        <f>TWEPL!Q79</f>
        <v>5.1326000000000001</v>
      </c>
      <c r="E79">
        <f>GT_NG!Q79</f>
        <v>14.856437768240344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62.96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728.48257060835692</v>
      </c>
      <c r="P79" s="77">
        <v>33.86</v>
      </c>
      <c r="Q79" s="77">
        <v>19.47</v>
      </c>
      <c r="R79" s="80">
        <v>0</v>
      </c>
      <c r="S79" s="80">
        <v>0</v>
      </c>
      <c r="T79" s="78">
        <f>SUMPRODUCT(LTA!F79:AJ79,LTA!F$101:AJ$101,LTA!F$104:AJ$104)</f>
        <v>8.25</v>
      </c>
      <c r="U79" s="78">
        <f>SUMPRODUCT(LTA!F79:AJ79,LTA!F$102:AJ$102,LTA!F$104:AJ$104)</f>
        <v>105.02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134.51999999999998</v>
      </c>
      <c r="AB79" s="117">
        <f>-STOA!O79</f>
        <v>-443.81</v>
      </c>
      <c r="AC79">
        <f t="shared" si="3"/>
        <v>13.963151929339562</v>
      </c>
      <c r="AD79">
        <f t="shared" si="4"/>
        <v>681.19845644725785</v>
      </c>
      <c r="AE79">
        <f>'IDT-1'!C79</f>
        <v>0</v>
      </c>
      <c r="AF79" s="26"/>
      <c r="AG79">
        <f t="shared" si="5"/>
        <v>681.19845644725785</v>
      </c>
      <c r="AI79" s="75">
        <f>PXIL!I79</f>
        <v>0</v>
      </c>
      <c r="AJ79" s="75">
        <f>PXIL!O79</f>
        <v>0</v>
      </c>
      <c r="AK79" s="75">
        <f>RTM_IEX!I79</f>
        <v>26.42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D80">
        <f>TWEPL!Q80</f>
        <v>5.1326000000000001</v>
      </c>
      <c r="E80">
        <f>GT_NG!Q80</f>
        <v>14.856437768240344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62.96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715.15833937455693</v>
      </c>
      <c r="P80" s="77">
        <v>33.86</v>
      </c>
      <c r="Q80" s="77">
        <v>19.47</v>
      </c>
      <c r="R80" s="80">
        <v>0</v>
      </c>
      <c r="S80" s="80">
        <v>0</v>
      </c>
      <c r="T80" s="78">
        <f>SUMPRODUCT(LTA!F80:AJ80,LTA!F$101:AJ$101,LTA!F$104:AJ$104)</f>
        <v>8.3000000000000007</v>
      </c>
      <c r="U80" s="78">
        <f>SUMPRODUCT(LTA!F80:AJ80,LTA!F$102:AJ$102,LTA!F$104:AJ$104)</f>
        <v>104.87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144.10999999999999</v>
      </c>
      <c r="AB80" s="117">
        <f>-STOA!O80</f>
        <v>-443.81</v>
      </c>
      <c r="AC80">
        <f t="shared" si="3"/>
        <v>13.891130694482122</v>
      </c>
      <c r="AD80">
        <f t="shared" si="4"/>
        <v>673.08624644831514</v>
      </c>
      <c r="AE80">
        <f>'IDT-1'!C80</f>
        <v>0</v>
      </c>
      <c r="AF80" s="26"/>
      <c r="AG80">
        <f t="shared" si="5"/>
        <v>673.08624644831514</v>
      </c>
      <c r="AI80" s="75">
        <f>PXIL!I80</f>
        <v>0</v>
      </c>
      <c r="AJ80" s="75">
        <f>PXIL!O80</f>
        <v>0</v>
      </c>
      <c r="AK80" s="75">
        <f>RTM_IEX!I80</f>
        <v>22.07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D81">
        <f>TWEPL!Q81</f>
        <v>5.1326000000000001</v>
      </c>
      <c r="E81">
        <f>GT_NG!Q81</f>
        <v>14.856437768240344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62.96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705.37526024125714</v>
      </c>
      <c r="P81" s="77">
        <v>33.86</v>
      </c>
      <c r="Q81" s="77">
        <v>19.47</v>
      </c>
      <c r="R81" s="80">
        <v>0</v>
      </c>
      <c r="S81" s="80">
        <v>0</v>
      </c>
      <c r="T81" s="78">
        <f>SUMPRODUCT(LTA!F81:AJ81,LTA!F$101:AJ$101,LTA!F$104:AJ$104)</f>
        <v>8.31</v>
      </c>
      <c r="U81" s="78">
        <f>SUMPRODUCT(LTA!F81:AJ81,LTA!F$102:AJ$102,LTA!F$104:AJ$104)</f>
        <v>104.9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139.30999999999997</v>
      </c>
      <c r="AB81" s="117">
        <f>-STOA!O81</f>
        <v>-443.81</v>
      </c>
      <c r="AC81">
        <f t="shared" si="3"/>
        <v>13.873855598109083</v>
      </c>
      <c r="AD81">
        <f t="shared" si="4"/>
        <v>671.14044241138845</v>
      </c>
      <c r="AE81">
        <f>'IDT-1'!C81</f>
        <v>0</v>
      </c>
      <c r="AF81" s="26"/>
      <c r="AG81">
        <f t="shared" si="5"/>
        <v>671.14044241138845</v>
      </c>
      <c r="AI81" s="75">
        <f>PXIL!I81</f>
        <v>0</v>
      </c>
      <c r="AJ81" s="75">
        <f>PXIL!O81</f>
        <v>0</v>
      </c>
      <c r="AK81" s="75">
        <f>RTM_IEX!I81</f>
        <v>34.65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D82">
        <f>TWEPL!Q82</f>
        <v>5.1326000000000001</v>
      </c>
      <c r="E82">
        <f>GT_NG!Q82</f>
        <v>14.856437768240344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62.96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697.97153101945719</v>
      </c>
      <c r="P82" s="77">
        <v>33.86</v>
      </c>
      <c r="Q82" s="77">
        <v>19.47</v>
      </c>
      <c r="R82" s="80">
        <v>0</v>
      </c>
      <c r="S82" s="80">
        <v>0</v>
      </c>
      <c r="T82" s="78">
        <f>SUMPRODUCT(LTA!F82:AJ82,LTA!F$101:AJ$101,LTA!F$104:AJ$104)</f>
        <v>8.33</v>
      </c>
      <c r="U82" s="78">
        <f>SUMPRODUCT(LTA!F82:AJ82,LTA!F$102:AJ$102,LTA!F$104:AJ$104)</f>
        <v>105.02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144.10999999999999</v>
      </c>
      <c r="AB82" s="117">
        <f>-STOA!O82</f>
        <v>-443.81</v>
      </c>
      <c r="AC82">
        <f t="shared" si="3"/>
        <v>13.668870780957244</v>
      </c>
      <c r="AD82">
        <f t="shared" si="4"/>
        <v>648.05169800674048</v>
      </c>
      <c r="AE82">
        <f>'IDT-1'!C82</f>
        <v>0</v>
      </c>
      <c r="AF82" s="26"/>
      <c r="AG82">
        <f t="shared" si="5"/>
        <v>648.05169800674048</v>
      </c>
      <c r="AI82" s="75">
        <f>PXIL!I82</f>
        <v>0</v>
      </c>
      <c r="AJ82" s="75">
        <f>PXIL!O82</f>
        <v>0</v>
      </c>
      <c r="AK82" s="75">
        <f>RTM_IEX!I82</f>
        <v>13.82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D83">
        <f>TWEPL!Q83</f>
        <v>5.1326000000000001</v>
      </c>
      <c r="E83">
        <f>GT_NG!Q83</f>
        <v>14.856437768240344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62.96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692.78557612765712</v>
      </c>
      <c r="P83" s="77">
        <v>33.86</v>
      </c>
      <c r="Q83" s="77">
        <v>19.47</v>
      </c>
      <c r="R83" s="80">
        <v>0</v>
      </c>
      <c r="S83" s="80">
        <v>0</v>
      </c>
      <c r="T83" s="78">
        <f>SUMPRODUCT(LTA!F83:AJ83,LTA!F$101:AJ$101,LTA!F$104:AJ$104)</f>
        <v>8.42</v>
      </c>
      <c r="U83" s="78">
        <f>SUMPRODUCT(LTA!F83:AJ83,LTA!F$102:AJ$102,LTA!F$104:AJ$104)</f>
        <v>107.53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139.30999999999997</v>
      </c>
      <c r="AB83" s="117">
        <f>-STOA!O83</f>
        <v>-443.81</v>
      </c>
      <c r="AC83">
        <f t="shared" si="3"/>
        <v>13.482258377909403</v>
      </c>
      <c r="AD83">
        <f t="shared" si="4"/>
        <v>627.03235551798821</v>
      </c>
      <c r="AE83">
        <f>'IDT-1'!C83</f>
        <v>0</v>
      </c>
      <c r="AF83" s="26"/>
      <c r="AG83">
        <f t="shared" si="5"/>
        <v>627.03235551798821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D84">
        <f>TWEPL!Q84</f>
        <v>5.1326000000000001</v>
      </c>
      <c r="E84">
        <f>GT_NG!Q84</f>
        <v>14.856437768240344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62.96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692.78557612765712</v>
      </c>
      <c r="P84" s="77">
        <v>33.86</v>
      </c>
      <c r="Q84" s="77">
        <v>19.47</v>
      </c>
      <c r="R84" s="80">
        <v>0</v>
      </c>
      <c r="S84" s="80">
        <v>0</v>
      </c>
      <c r="T84" s="78">
        <f>SUMPRODUCT(LTA!F84:AJ84,LTA!F$101:AJ$101,LTA!F$104:AJ$104)</f>
        <v>8.07</v>
      </c>
      <c r="U84" s="78">
        <f>SUMPRODUCT(LTA!F84:AJ84,LTA!F$102:AJ$102,LTA!F$104:AJ$104)</f>
        <v>107.37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120.15</v>
      </c>
      <c r="AB84" s="117">
        <f>-STOA!O84</f>
        <v>-443.81</v>
      </c>
      <c r="AC84">
        <f t="shared" si="3"/>
        <v>13.334418377909406</v>
      </c>
      <c r="AD84">
        <f t="shared" si="4"/>
        <v>610.38019551798834</v>
      </c>
      <c r="AE84">
        <f>'IDT-1'!C84</f>
        <v>0</v>
      </c>
      <c r="AF84" s="26"/>
      <c r="AG84">
        <f t="shared" si="5"/>
        <v>610.38019551798834</v>
      </c>
      <c r="AI84" s="75">
        <f>PXIL!I84</f>
        <v>0</v>
      </c>
      <c r="AJ84" s="75">
        <f>PXIL!O84</f>
        <v>0</v>
      </c>
      <c r="AK84" s="75">
        <f>RTM_IEX!I84</f>
        <v>2.87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D85">
        <f>TWEPL!Q85</f>
        <v>5.1326000000000001</v>
      </c>
      <c r="E85">
        <f>GT_NG!Q85</f>
        <v>14.856437768240344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62.96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692.78557612765712</v>
      </c>
      <c r="P85" s="77">
        <v>33.86</v>
      </c>
      <c r="Q85" s="77">
        <v>19.47</v>
      </c>
      <c r="R85" s="80">
        <v>0</v>
      </c>
      <c r="S85" s="80">
        <v>0</v>
      </c>
      <c r="T85" s="78">
        <f>SUMPRODUCT(LTA!F85:AJ85,LTA!F$101:AJ$101,LTA!F$104:AJ$104)</f>
        <v>8.17</v>
      </c>
      <c r="U85" s="78">
        <f>SUMPRODUCT(LTA!F85:AJ85,LTA!F$102:AJ$102,LTA!F$104:AJ$104)</f>
        <v>106.96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105.78</v>
      </c>
      <c r="AB85" s="117">
        <f>-STOA!O85</f>
        <v>-443.81</v>
      </c>
      <c r="AC85">
        <f t="shared" si="3"/>
        <v>13.255834377909405</v>
      </c>
      <c r="AD85">
        <f t="shared" si="4"/>
        <v>601.52877951798826</v>
      </c>
      <c r="AE85">
        <f>'IDT-1'!C85</f>
        <v>0</v>
      </c>
      <c r="AF85" s="26"/>
      <c r="AG85">
        <f t="shared" si="5"/>
        <v>601.52877951798826</v>
      </c>
      <c r="AI85" s="75">
        <f>PXIL!I85</f>
        <v>0</v>
      </c>
      <c r="AJ85" s="75">
        <f>PXIL!O85</f>
        <v>0</v>
      </c>
      <c r="AK85" s="75">
        <f>RTM_IEX!I85</f>
        <v>8.6199999999999992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D86">
        <f>TWEPL!Q86</f>
        <v>5.1326000000000001</v>
      </c>
      <c r="E86">
        <f>GT_NG!Q86</f>
        <v>14.856437768240344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62.96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692.78557612765712</v>
      </c>
      <c r="P86" s="77">
        <v>33.86</v>
      </c>
      <c r="Q86" s="77">
        <v>19.47</v>
      </c>
      <c r="R86" s="80">
        <v>0</v>
      </c>
      <c r="S86" s="80">
        <v>0</v>
      </c>
      <c r="T86" s="78">
        <f>SUMPRODUCT(LTA!F86:AJ86,LTA!F$101:AJ$101,LTA!F$104:AJ$104)</f>
        <v>8.18</v>
      </c>
      <c r="U86" s="78">
        <f>SUMPRODUCT(LTA!F86:AJ86,LTA!F$102:AJ$102,LTA!F$104:AJ$104)</f>
        <v>106.48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86.62</v>
      </c>
      <c r="AB86" s="117">
        <f>-STOA!O86</f>
        <v>-443.81</v>
      </c>
      <c r="AC86">
        <f t="shared" si="3"/>
        <v>13.167482377909403</v>
      </c>
      <c r="AD86">
        <f t="shared" si="4"/>
        <v>591.57713151798816</v>
      </c>
      <c r="AE86">
        <f>'IDT-1'!C86</f>
        <v>0</v>
      </c>
      <c r="AF86" s="26"/>
      <c r="AG86">
        <f t="shared" si="5"/>
        <v>591.57713151798816</v>
      </c>
      <c r="AI86" s="75">
        <f>PXIL!I86</f>
        <v>0</v>
      </c>
      <c r="AJ86" s="75">
        <f>PXIL!O86</f>
        <v>0</v>
      </c>
      <c r="AK86" s="75">
        <f>RTM_IEX!I86</f>
        <v>18.21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D87">
        <f>TWEPL!Q87</f>
        <v>5.1326000000000001</v>
      </c>
      <c r="E87">
        <f>GT_NG!Q87</f>
        <v>8.1143782033989744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55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685.78469175245698</v>
      </c>
      <c r="P87" s="77">
        <v>33.86</v>
      </c>
      <c r="Q87" s="77">
        <v>19.47</v>
      </c>
      <c r="R87" s="80">
        <v>0</v>
      </c>
      <c r="S87" s="80">
        <v>0</v>
      </c>
      <c r="T87" s="78">
        <f>SUMPRODUCT(LTA!F87:AJ87,LTA!F$101:AJ$101,LTA!F$104:AJ$104)</f>
        <v>8.15</v>
      </c>
      <c r="U87" s="78">
        <f>SUMPRODUCT(LTA!F87:AJ87,LTA!F$102:AJ$102,LTA!F$104:AJ$104)</f>
        <v>106.37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76.650000000000006</v>
      </c>
      <c r="Z87" s="75">
        <f>IEX!O87</f>
        <v>0</v>
      </c>
      <c r="AA87" s="117">
        <f>STOA!I87</f>
        <v>0.33</v>
      </c>
      <c r="AB87" s="117">
        <f>-STOA!O87</f>
        <v>-443.81</v>
      </c>
      <c r="AC87">
        <f t="shared" si="3"/>
        <v>12.983096471237038</v>
      </c>
      <c r="AD87">
        <f t="shared" si="4"/>
        <v>570.80857348461893</v>
      </c>
      <c r="AE87">
        <f>'IDT-1'!C87</f>
        <v>0</v>
      </c>
      <c r="AF87" s="26"/>
      <c r="AG87">
        <f t="shared" si="5"/>
        <v>570.80857348461893</v>
      </c>
      <c r="AI87" s="75">
        <f>PXIL!I87</f>
        <v>0</v>
      </c>
      <c r="AJ87" s="75">
        <f>PXIL!O87</f>
        <v>0</v>
      </c>
      <c r="AK87" s="75">
        <f>RTM_IEX!I87</f>
        <v>28.74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D88">
        <f>TWEPL!Q88</f>
        <v>5.1326000000000001</v>
      </c>
      <c r="E88">
        <f>GT_NG!Q88</f>
        <v>8.1143782033989744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55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686.36980622981503</v>
      </c>
      <c r="P88" s="77">
        <v>33.86</v>
      </c>
      <c r="Q88" s="77">
        <v>19.47</v>
      </c>
      <c r="R88" s="80">
        <v>0</v>
      </c>
      <c r="S88" s="80">
        <v>0</v>
      </c>
      <c r="T88" s="78">
        <f>SUMPRODUCT(LTA!F88:AJ88,LTA!F$101:AJ$101,LTA!F$104:AJ$104)</f>
        <v>8.25</v>
      </c>
      <c r="U88" s="78">
        <f>SUMPRODUCT(LTA!F88:AJ88,LTA!F$102:AJ$102,LTA!F$104:AJ$104)</f>
        <v>105.84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62.28</v>
      </c>
      <c r="Z88" s="75">
        <f>IEX!O88</f>
        <v>0</v>
      </c>
      <c r="AA88" s="117">
        <f>STOA!I88</f>
        <v>0.33</v>
      </c>
      <c r="AB88" s="117">
        <f>-STOA!O88</f>
        <v>-443.81</v>
      </c>
      <c r="AC88">
        <f t="shared" si="3"/>
        <v>12.858005478637789</v>
      </c>
      <c r="AD88">
        <f t="shared" si="4"/>
        <v>556.71877895457624</v>
      </c>
      <c r="AE88">
        <f>'IDT-1'!C88</f>
        <v>0</v>
      </c>
      <c r="AF88" s="26"/>
      <c r="AG88">
        <f t="shared" si="5"/>
        <v>556.71877895457624</v>
      </c>
      <c r="AI88" s="75">
        <f>PXIL!I88</f>
        <v>0</v>
      </c>
      <c r="AJ88" s="75">
        <f>PXIL!O88</f>
        <v>0</v>
      </c>
      <c r="AK88" s="75">
        <f>RTM_IEX!I88</f>
        <v>28.74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D89">
        <f>TWEPL!Q89</f>
        <v>5.1326000000000001</v>
      </c>
      <c r="E89">
        <f>GT_NG!Q89</f>
        <v>8.1143782033989744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55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678.36936582185524</v>
      </c>
      <c r="P89" s="77">
        <v>33.86</v>
      </c>
      <c r="Q89" s="77">
        <v>19.47</v>
      </c>
      <c r="R89" s="80">
        <v>0</v>
      </c>
      <c r="S89" s="80">
        <v>0</v>
      </c>
      <c r="T89" s="78">
        <f>SUMPRODUCT(LTA!F89:AJ89,LTA!F$101:AJ$101,LTA!F$104:AJ$104)</f>
        <v>8.3000000000000007</v>
      </c>
      <c r="U89" s="78">
        <f>SUMPRODUCT(LTA!F89:AJ89,LTA!F$102:AJ$102,LTA!F$104:AJ$104)</f>
        <v>105.56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33.53</v>
      </c>
      <c r="Z89" s="75">
        <f>IEX!O89</f>
        <v>0</v>
      </c>
      <c r="AA89" s="117">
        <f>STOA!I89</f>
        <v>0.33</v>
      </c>
      <c r="AB89" s="117">
        <f>-STOA!O89</f>
        <v>-443.81</v>
      </c>
      <c r="AC89">
        <f t="shared" si="3"/>
        <v>12.844537603047742</v>
      </c>
      <c r="AD89">
        <f t="shared" si="4"/>
        <v>555.20180642220646</v>
      </c>
      <c r="AE89">
        <f>'IDT-1'!C89</f>
        <v>0</v>
      </c>
      <c r="AF89" s="26"/>
      <c r="AG89">
        <f t="shared" si="5"/>
        <v>555.20180642220646</v>
      </c>
      <c r="AI89" s="75">
        <f>PXIL!I89</f>
        <v>0</v>
      </c>
      <c r="AJ89" s="75">
        <f>PXIL!O89</f>
        <v>0</v>
      </c>
      <c r="AK89" s="75">
        <f>RTM_IEX!I89</f>
        <v>64.19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D90">
        <f>TWEPL!Q90</f>
        <v>5.1326000000000001</v>
      </c>
      <c r="E90">
        <f>GT_NG!Q90</f>
        <v>8.1143782033989744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55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678.36163289401384</v>
      </c>
      <c r="P90" s="77">
        <v>33.86</v>
      </c>
      <c r="Q90" s="77">
        <v>19.47</v>
      </c>
      <c r="R90" s="80">
        <v>0</v>
      </c>
      <c r="S90" s="80">
        <v>0</v>
      </c>
      <c r="T90" s="78">
        <f>SUMPRODUCT(LTA!F90:AJ90,LTA!F$101:AJ$101,LTA!F$104:AJ$104)</f>
        <v>8.31</v>
      </c>
      <c r="U90" s="78">
        <f>SUMPRODUCT(LTA!F90:AJ90,LTA!F$102:AJ$102,LTA!F$104:AJ$104)</f>
        <v>105.09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19.16</v>
      </c>
      <c r="Z90" s="75">
        <f>IEX!O90</f>
        <v>0</v>
      </c>
      <c r="AA90" s="117">
        <f>STOA!I90</f>
        <v>0.33</v>
      </c>
      <c r="AB90" s="117">
        <f>-STOA!O90</f>
        <v>-443.81</v>
      </c>
      <c r="AC90">
        <f t="shared" si="3"/>
        <v>12.75611755328274</v>
      </c>
      <c r="AD90">
        <f t="shared" si="4"/>
        <v>545.24249354413007</v>
      </c>
      <c r="AE90">
        <f>'IDT-1'!C90</f>
        <v>0</v>
      </c>
      <c r="AF90" s="26"/>
      <c r="AG90">
        <f t="shared" si="5"/>
        <v>545.24249354413007</v>
      </c>
      <c r="AI90" s="75">
        <f>PXIL!I90</f>
        <v>0</v>
      </c>
      <c r="AJ90" s="75">
        <f>PXIL!O90</f>
        <v>0</v>
      </c>
      <c r="AK90" s="75">
        <f>RTM_IEX!I90</f>
        <v>68.98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D91">
        <f>TWEPL!Q91</f>
        <v>5.1326000000000001</v>
      </c>
      <c r="E91">
        <f>GT_NG!Q91</f>
        <v>8.1143782033989744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54.997413590406772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679.68537434940617</v>
      </c>
      <c r="P91" s="77">
        <v>33.86</v>
      </c>
      <c r="Q91" s="77">
        <v>19.47</v>
      </c>
      <c r="R91" s="80">
        <v>0</v>
      </c>
      <c r="S91" s="80">
        <v>0</v>
      </c>
      <c r="T91" s="78">
        <f>SUMPRODUCT(LTA!F91:AJ91,LTA!F$101:AJ$101,LTA!F$104:AJ$104)</f>
        <v>8.33</v>
      </c>
      <c r="U91" s="78">
        <f>SUMPRODUCT(LTA!F91:AJ91,LTA!F$102:AJ$102,LTA!F$104:AJ$104)</f>
        <v>105.03999999999999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9.58</v>
      </c>
      <c r="Z91" s="75">
        <f>IEX!O91</f>
        <v>0</v>
      </c>
      <c r="AA91" s="117">
        <f>STOA!I91</f>
        <v>0.33</v>
      </c>
      <c r="AB91" s="117">
        <f>-STOA!O91</f>
        <v>-443.81</v>
      </c>
      <c r="AC91">
        <f t="shared" si="3"/>
        <v>12.531463717685771</v>
      </c>
      <c r="AD91">
        <f t="shared" si="4"/>
        <v>519.93830242552622</v>
      </c>
      <c r="AE91">
        <f>'IDT-1'!C91</f>
        <v>0</v>
      </c>
      <c r="AF91" s="26"/>
      <c r="AG91">
        <f t="shared" si="5"/>
        <v>519.93830242552622</v>
      </c>
      <c r="AI91" s="75">
        <f>PXIL!I91</f>
        <v>0</v>
      </c>
      <c r="AJ91" s="75">
        <f>PXIL!O91</f>
        <v>0</v>
      </c>
      <c r="AK91" s="75">
        <f>RTM_IEX!I91</f>
        <v>51.74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D92">
        <f>TWEPL!Q92</f>
        <v>5.1326000000000001</v>
      </c>
      <c r="E92">
        <f>GT_NG!Q92</f>
        <v>8.1143782033989744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54.997413590406772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679.68116259898113</v>
      </c>
      <c r="P92" s="77">
        <v>33.86</v>
      </c>
      <c r="Q92" s="77">
        <v>19.47</v>
      </c>
      <c r="R92" s="80">
        <v>0</v>
      </c>
      <c r="S92" s="80">
        <v>0</v>
      </c>
      <c r="T92" s="78">
        <f>SUMPRODUCT(LTA!F92:AJ92,LTA!F$101:AJ$101,LTA!F$104:AJ$104)</f>
        <v>8.42</v>
      </c>
      <c r="U92" s="78">
        <f>SUMPRODUCT(LTA!F92:AJ92,LTA!F$102:AJ$102,LTA!F$104:AJ$104)</f>
        <v>104.99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0.33</v>
      </c>
      <c r="AB92" s="117">
        <f>-STOA!O92</f>
        <v>-443.81</v>
      </c>
      <c r="AC92">
        <f t="shared" si="3"/>
        <v>12.422130654282032</v>
      </c>
      <c r="AD92">
        <f t="shared" si="4"/>
        <v>507.62342373850487</v>
      </c>
      <c r="AE92">
        <f>'IDT-1'!C92</f>
        <v>0</v>
      </c>
      <c r="AF92" s="26"/>
      <c r="AG92">
        <f t="shared" si="5"/>
        <v>507.62342373850487</v>
      </c>
      <c r="AI92" s="75">
        <f>PXIL!I92</f>
        <v>0</v>
      </c>
      <c r="AJ92" s="75">
        <f>PXIL!O92</f>
        <v>0</v>
      </c>
      <c r="AK92" s="75">
        <f>RTM_IEX!I92</f>
        <v>48.86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D93">
        <f>TWEPL!Q93</f>
        <v>5.1326000000000001</v>
      </c>
      <c r="E93">
        <f>GT_NG!Q93</f>
        <v>8.1143782033989744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48.43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675.25306789141587</v>
      </c>
      <c r="P93" s="77">
        <v>33.86</v>
      </c>
      <c r="Q93" s="77">
        <v>19.47</v>
      </c>
      <c r="R93" s="80">
        <v>0</v>
      </c>
      <c r="S93" s="80">
        <v>0</v>
      </c>
      <c r="T93" s="78">
        <f>SUMPRODUCT(LTA!F93:AJ93,LTA!F$101:AJ$101,LTA!F$104:AJ$104)</f>
        <v>8.3000000000000007</v>
      </c>
      <c r="U93" s="78">
        <f>SUMPRODUCT(LTA!F93:AJ93,LTA!F$102:AJ$102,LTA!F$104:AJ$104)</f>
        <v>105.02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0.33</v>
      </c>
      <c r="AB93" s="117">
        <f>-STOA!O93</f>
        <v>-443.81</v>
      </c>
      <c r="AC93">
        <f t="shared" si="3"/>
        <v>12.155970181259876</v>
      </c>
      <c r="AD93">
        <f t="shared" si="4"/>
        <v>477.64407591355501</v>
      </c>
      <c r="AE93">
        <f>'IDT-1'!C93</f>
        <v>0</v>
      </c>
      <c r="AF93" s="26"/>
      <c r="AG93">
        <f t="shared" si="5"/>
        <v>477.64407591355501</v>
      </c>
      <c r="AI93" s="75">
        <f>PXIL!I93</f>
        <v>0</v>
      </c>
      <c r="AJ93" s="75">
        <f>PXIL!O93</f>
        <v>0</v>
      </c>
      <c r="AK93" s="75">
        <f>RTM_IEX!I93</f>
        <v>29.7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D94">
        <f>TWEPL!Q94</f>
        <v>5.1326000000000001</v>
      </c>
      <c r="E94">
        <f>GT_NG!Q94</f>
        <v>8.1143782033989744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48.43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676.03310911439462</v>
      </c>
      <c r="P94" s="77">
        <v>33.86</v>
      </c>
      <c r="Q94" s="77">
        <v>19.47</v>
      </c>
      <c r="R94" s="80">
        <v>0</v>
      </c>
      <c r="S94" s="80">
        <v>0</v>
      </c>
      <c r="T94" s="78">
        <f>SUMPRODUCT(LTA!F94:AJ94,LTA!F$101:AJ$101,LTA!F$104:AJ$104)</f>
        <v>8.31</v>
      </c>
      <c r="U94" s="78">
        <f>SUMPRODUCT(LTA!F94:AJ94,LTA!F$102:AJ$102,LTA!F$104:AJ$104)</f>
        <v>104.96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0.33</v>
      </c>
      <c r="AB94" s="117">
        <f>-STOA!O94</f>
        <v>-443.81</v>
      </c>
      <c r="AC94">
        <f t="shared" si="3"/>
        <v>11.98533854402209</v>
      </c>
      <c r="AD94">
        <f t="shared" si="4"/>
        <v>458.42474877377157</v>
      </c>
      <c r="AE94">
        <f>'IDT-1'!C94</f>
        <v>0</v>
      </c>
      <c r="AF94" s="26"/>
      <c r="AG94">
        <f t="shared" si="5"/>
        <v>458.42474877377157</v>
      </c>
      <c r="AI94" s="75">
        <f>PXIL!I94</f>
        <v>0</v>
      </c>
      <c r="AJ94" s="75">
        <f>PXIL!O94</f>
        <v>0</v>
      </c>
      <c r="AK94" s="75">
        <f>RTM_IEX!I94</f>
        <v>9.58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D95">
        <f>TWEPL!Q95</f>
        <v>5.1326000000000001</v>
      </c>
      <c r="E95">
        <f>GT_NG!Q95</f>
        <v>8.1143782033989744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48.43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673.21220029035419</v>
      </c>
      <c r="P95" s="77">
        <v>33.86</v>
      </c>
      <c r="Q95" s="77">
        <v>19.47</v>
      </c>
      <c r="R95" s="80">
        <v>0</v>
      </c>
      <c r="S95" s="80">
        <v>0</v>
      </c>
      <c r="T95" s="78">
        <f>SUMPRODUCT(LTA!F95:AJ95,LTA!F$101:AJ$101,LTA!F$104:AJ$104)</f>
        <v>8.33</v>
      </c>
      <c r="U95" s="78">
        <f>SUMPRODUCT(LTA!F95:AJ95,LTA!F$102:AJ$102,LTA!F$104:AJ$104)</f>
        <v>104.99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0.33</v>
      </c>
      <c r="AB95" s="117">
        <f>-STOA!O95</f>
        <v>-443.81</v>
      </c>
      <c r="AC95">
        <f t="shared" si="3"/>
        <v>11.921041183981512</v>
      </c>
      <c r="AD95">
        <f t="shared" si="4"/>
        <v>441.13813730977182</v>
      </c>
      <c r="AE95">
        <f>'IDT-1'!C95</f>
        <v>0</v>
      </c>
      <c r="AF95" s="26"/>
      <c r="AG95">
        <f t="shared" si="5"/>
        <v>441.13813730977182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-5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D96">
        <f>TWEPL!Q96</f>
        <v>5.1326000000000001</v>
      </c>
      <c r="E96">
        <f>GT_NG!Q96</f>
        <v>8.1143782033989744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48.43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672.85894605701776</v>
      </c>
      <c r="P96" s="77">
        <v>33.86</v>
      </c>
      <c r="Q96" s="77">
        <v>19.47</v>
      </c>
      <c r="R96" s="80">
        <v>0</v>
      </c>
      <c r="S96" s="80">
        <v>0</v>
      </c>
      <c r="T96" s="78">
        <f>SUMPRODUCT(LTA!F96:AJ96,LTA!F$101:AJ$101,LTA!F$104:AJ$104)</f>
        <v>8.42</v>
      </c>
      <c r="U96" s="78">
        <f>SUMPRODUCT(LTA!F96:AJ96,LTA!F$102:AJ$102,LTA!F$104:AJ$104)</f>
        <v>105.09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0.33</v>
      </c>
      <c r="AB96" s="117">
        <f>-STOA!O96</f>
        <v>-443.81</v>
      </c>
      <c r="AC96">
        <f t="shared" si="3"/>
        <v>12.07053271460547</v>
      </c>
      <c r="AD96">
        <f t="shared" si="4"/>
        <v>423.82539154581139</v>
      </c>
      <c r="AE96">
        <f>'IDT-1'!C96</f>
        <v>0</v>
      </c>
      <c r="AF96" s="26"/>
      <c r="AG96">
        <f t="shared" si="5"/>
        <v>423.82539154581139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-22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D97">
        <f>TWEPL!Q97</f>
        <v>5.1326000000000001</v>
      </c>
      <c r="E97">
        <f>GT_NG!Q97</f>
        <v>8.1143782033989744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48.582248969955089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652.53748389241377</v>
      </c>
      <c r="P97" s="77">
        <v>33.86</v>
      </c>
      <c r="Q97" s="77">
        <v>19.47</v>
      </c>
      <c r="R97" s="80">
        <v>0</v>
      </c>
      <c r="S97" s="80">
        <v>0</v>
      </c>
      <c r="T97" s="78">
        <f>SUMPRODUCT(LTA!F97:AJ97,LTA!F$101:AJ$101,LTA!F$104:AJ$104)</f>
        <v>8.33</v>
      </c>
      <c r="U97" s="78">
        <f>SUMPRODUCT(LTA!F97:AJ97,LTA!F$102:AJ$102,LTA!F$104:AJ$104)</f>
        <v>105.01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0.33</v>
      </c>
      <c r="AB97" s="117">
        <f>-STOA!O97</f>
        <v>-443.81</v>
      </c>
      <c r="AC97">
        <f t="shared" si="3"/>
        <v>11.882669510970365</v>
      </c>
      <c r="AD97">
        <f t="shared" si="4"/>
        <v>404.67404155479761</v>
      </c>
      <c r="AE97">
        <f>'IDT-1'!C97</f>
        <v>0</v>
      </c>
      <c r="AF97" s="26"/>
      <c r="AG97">
        <f t="shared" si="5"/>
        <v>404.67404155479761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-21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D98">
        <f>TWEPL!Q98</f>
        <v>5.1326000000000001</v>
      </c>
      <c r="E98">
        <f>GT_NG!Q98</f>
        <v>8.1143782033989744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48.582248969955089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626.59518542946921</v>
      </c>
      <c r="P98" s="77">
        <v>33.86</v>
      </c>
      <c r="Q98" s="77">
        <v>19.47</v>
      </c>
      <c r="R98" s="80">
        <v>0</v>
      </c>
      <c r="S98" s="80">
        <v>0</v>
      </c>
      <c r="T98" s="78">
        <f>SUMPRODUCT(LTA!F98:AJ98,LTA!F$101:AJ$101,LTA!F$104:AJ$104)</f>
        <v>8.42</v>
      </c>
      <c r="U98" s="78">
        <f>SUMPRODUCT(LTA!F98:AJ98,LTA!F$102:AJ$102,LTA!F$104:AJ$104)</f>
        <v>105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0.33</v>
      </c>
      <c r="AB98" s="117">
        <f>-STOA!O98</f>
        <v>-443.81</v>
      </c>
      <c r="AC98">
        <f t="shared" si="3"/>
        <v>11.60181251936328</v>
      </c>
      <c r="AD98">
        <f t="shared" si="4"/>
        <v>385.09260008346001</v>
      </c>
      <c r="AE98">
        <f>'IDT-1'!C98</f>
        <v>0</v>
      </c>
      <c r="AF98" s="26"/>
      <c r="AG98">
        <f t="shared" si="5"/>
        <v>385.09260008346001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-15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0.12003285000000032</v>
      </c>
      <c r="E99">
        <f t="shared" si="6"/>
        <v>0.23652704623321336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1.2758638580782034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15.546453976727713</v>
      </c>
      <c r="P99" s="77">
        <f t="shared" si="6"/>
        <v>1.1731783292482822</v>
      </c>
      <c r="Q99" s="77">
        <f t="shared" si="6"/>
        <v>0.41583000000000048</v>
      </c>
      <c r="R99" s="80">
        <f t="shared" si="6"/>
        <v>0.24339749742207653</v>
      </c>
      <c r="S99" s="80">
        <f t="shared" si="6"/>
        <v>0</v>
      </c>
      <c r="T99" s="78">
        <f t="shared" si="6"/>
        <v>1.4561999999999997</v>
      </c>
      <c r="U99" s="78">
        <f t="shared" si="6"/>
        <v>2.5120875000000011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0.12813749999999999</v>
      </c>
      <c r="Z99" s="75">
        <f t="shared" si="6"/>
        <v>-1.2907649999999999</v>
      </c>
      <c r="AA99" s="117">
        <f t="shared" si="6"/>
        <v>0.89031750000000021</v>
      </c>
      <c r="AB99" s="117">
        <f t="shared" si="6"/>
        <v>-8.7007399999999961</v>
      </c>
      <c r="AC99">
        <f t="shared" si="6"/>
        <v>0.30472897762584189</v>
      </c>
      <c r="AD99">
        <f t="shared" si="6"/>
        <v>13.971609580083648</v>
      </c>
      <c r="AE99">
        <f t="shared" si="6"/>
        <v>-1.1777500000000002E-2</v>
      </c>
      <c r="AG99">
        <f t="shared" si="6"/>
        <v>13.959832080083649</v>
      </c>
      <c r="AI99">
        <f t="shared" si="6"/>
        <v>0</v>
      </c>
      <c r="AJ99">
        <f t="shared" si="6"/>
        <v>0</v>
      </c>
      <c r="AK99">
        <f t="shared" si="6"/>
        <v>0.4093175</v>
      </c>
      <c r="AL99">
        <f t="shared" si="6"/>
        <v>-0.13950000000000001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7" sqref="D7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44964</v>
      </c>
      <c r="B1" s="224"/>
      <c r="C1" s="224"/>
      <c r="D1" s="231" t="s">
        <v>487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2" t="s">
        <v>143</v>
      </c>
      <c r="Q1" s="232" t="s">
        <v>144</v>
      </c>
      <c r="R1" s="236" t="s">
        <v>339</v>
      </c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385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</row>
    <row r="2" spans="1:44">
      <c r="A2" s="27" t="s">
        <v>44</v>
      </c>
      <c r="B2" s="224"/>
      <c r="C2" s="224"/>
      <c r="D2" s="231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2"/>
      <c r="Q2" s="232"/>
      <c r="R2" s="236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</row>
    <row r="3" spans="1:44">
      <c r="A3" t="s">
        <v>45</v>
      </c>
      <c r="D3">
        <f>TWEPL!R3</f>
        <v>6.3189000000000002</v>
      </c>
      <c r="E3">
        <f>GT_NG!T3</f>
        <v>11.901428956592072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58.522707128648754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396.67330116790833</v>
      </c>
      <c r="P3" s="77">
        <v>23.951696175637398</v>
      </c>
      <c r="Q3" s="77">
        <v>7.66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194.88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-52</v>
      </c>
      <c r="AA3" s="117">
        <f>STOA!J3</f>
        <v>3.44</v>
      </c>
      <c r="AB3" s="117">
        <f>-STOA!P3</f>
        <v>0</v>
      </c>
      <c r="AC3">
        <f>SUMIF(B3:AB3,"&gt;0")*$AC$2-SUMIF(B3:AB3,"&lt;0")*($AC$2/(1-$AC$2))+SUMIF(AI3:AR3,"&gt;0")*$AC$2-SUMIF(AI3:AR3,"&lt;0")*($AC$2/(1-$AC$2))</f>
        <v>6.9174691509933384</v>
      </c>
      <c r="AD3">
        <f>SUM(B3:AB3,AI3:AR3)-AC3</f>
        <v>614.43056427779322</v>
      </c>
      <c r="AE3">
        <f>'IDT-1'!F3</f>
        <v>0</v>
      </c>
      <c r="AF3" s="26"/>
      <c r="AG3">
        <f>SUM(AD3:AF3)</f>
        <v>614.43056427779322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-30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D4">
        <f>TWEPL!R4</f>
        <v>6.3189000000000002</v>
      </c>
      <c r="E4">
        <f>GT_NG!T4</f>
        <v>11.901428956592072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58.522707128648754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396.63344528582269</v>
      </c>
      <c r="P4" s="77">
        <v>23.951696175637398</v>
      </c>
      <c r="Q4" s="77">
        <v>7.660000000000001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194.95999999999998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-65</v>
      </c>
      <c r="AA4" s="117">
        <f>STOA!J4</f>
        <v>3.44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7.033238077019524</v>
      </c>
      <c r="AD4">
        <f t="shared" ref="AD4:AD67" si="1">SUM(B4:AB4,AI4:AR4)-AC4</f>
        <v>601.35493946968143</v>
      </c>
      <c r="AE4">
        <f>'IDT-1'!F4</f>
        <v>0</v>
      </c>
      <c r="AF4" s="26"/>
      <c r="AG4">
        <f t="shared" ref="AG4:AG67" si="2">SUM(AD4:AF4)</f>
        <v>601.35493946968143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-30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D5">
        <f>TWEPL!R5</f>
        <v>6.3189000000000002</v>
      </c>
      <c r="E5">
        <f>GT_NG!T5</f>
        <v>9.3697424892703847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58.522707128648754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396.63910853104295</v>
      </c>
      <c r="P5" s="77">
        <v>23.951696175637398</v>
      </c>
      <c r="Q5" s="77">
        <v>7.660000000000001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194.01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-76</v>
      </c>
      <c r="AA5" s="117">
        <f>STOA!J5</f>
        <v>3.44</v>
      </c>
      <c r="AB5" s="117">
        <f>-STOA!P5</f>
        <v>0</v>
      </c>
      <c r="AC5">
        <f t="shared" si="0"/>
        <v>6.9671365625762505</v>
      </c>
      <c r="AD5">
        <f t="shared" si="1"/>
        <v>601.94501776202333</v>
      </c>
      <c r="AE5">
        <f>'IDT-1'!F5</f>
        <v>0</v>
      </c>
      <c r="AF5" s="26"/>
      <c r="AG5">
        <f t="shared" si="2"/>
        <v>601.94501776202333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-15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D6">
        <f>TWEPL!R6</f>
        <v>6.3189000000000002</v>
      </c>
      <c r="E6">
        <f>GT_NG!T6</f>
        <v>9.3697424892703847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58.522707128648754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396.63917205652911</v>
      </c>
      <c r="P6" s="77">
        <v>23.952259220828221</v>
      </c>
      <c r="Q6" s="77">
        <v>7.660000000000001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194.07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-88</v>
      </c>
      <c r="AA6" s="117">
        <f>STOA!J6</f>
        <v>3.44</v>
      </c>
      <c r="AB6" s="117">
        <f>-STOA!P6</f>
        <v>0</v>
      </c>
      <c r="AC6">
        <f t="shared" si="0"/>
        <v>7.0742076066645527</v>
      </c>
      <c r="AD6">
        <f t="shared" si="1"/>
        <v>589.89857328861206</v>
      </c>
      <c r="AE6">
        <f>'IDT-1'!F6</f>
        <v>0</v>
      </c>
      <c r="AF6" s="26"/>
      <c r="AG6">
        <f t="shared" si="2"/>
        <v>589.89857328861206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-15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D7">
        <f>TWEPL!R7</f>
        <v>6.3189000000000002</v>
      </c>
      <c r="E7">
        <f>GT_NG!T7</f>
        <v>9.3697424892703847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58.522707128648754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395.3161879220375</v>
      </c>
      <c r="P7" s="77">
        <v>23.952259220828221</v>
      </c>
      <c r="Q7" s="77">
        <v>7.660000000000001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194.04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-97</v>
      </c>
      <c r="AA7" s="117">
        <f>STOA!J7</f>
        <v>3.44</v>
      </c>
      <c r="AB7" s="117">
        <f>-STOA!P7</f>
        <v>0</v>
      </c>
      <c r="AC7">
        <f t="shared" si="0"/>
        <v>7.1422044939807847</v>
      </c>
      <c r="AD7">
        <f t="shared" si="1"/>
        <v>579.47759226680421</v>
      </c>
      <c r="AE7">
        <f>'IDT-1'!F7</f>
        <v>0</v>
      </c>
      <c r="AF7" s="26"/>
      <c r="AG7">
        <f t="shared" si="2"/>
        <v>579.47759226680421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-15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D8">
        <f>TWEPL!R8</f>
        <v>6.3189000000000002</v>
      </c>
      <c r="E8">
        <f>GT_NG!T8</f>
        <v>9.3697424892703847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58.522707128648754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395.31694624576926</v>
      </c>
      <c r="P8" s="77">
        <v>23.952259220828221</v>
      </c>
      <c r="Q8" s="77">
        <v>7.660000000000001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193.89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-109</v>
      </c>
      <c r="AA8" s="117">
        <f>STOA!J8</f>
        <v>3.44</v>
      </c>
      <c r="AB8" s="117">
        <f>-STOA!P8</f>
        <v>0</v>
      </c>
      <c r="AC8">
        <f t="shared" si="0"/>
        <v>7.2474286974959679</v>
      </c>
      <c r="AD8">
        <f t="shared" si="1"/>
        <v>567.22312638702078</v>
      </c>
      <c r="AE8">
        <f>'IDT-1'!F8</f>
        <v>0</v>
      </c>
      <c r="AF8" s="26"/>
      <c r="AG8">
        <f t="shared" si="2"/>
        <v>567.22312638702078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-15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D9">
        <f>TWEPL!R9</f>
        <v>6.3189000000000002</v>
      </c>
      <c r="E9">
        <f>GT_NG!T9</f>
        <v>9.3697424892703847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58.522707128648754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412.22884256030392</v>
      </c>
      <c r="P9" s="77">
        <v>19.209999999999997</v>
      </c>
      <c r="Q9" s="77">
        <v>7.660000000000001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193.69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-120</v>
      </c>
      <c r="AA9" s="117">
        <f>STOA!J9</f>
        <v>3.44</v>
      </c>
      <c r="AB9" s="117">
        <f>-STOA!P9</f>
        <v>0</v>
      </c>
      <c r="AC9">
        <f t="shared" si="0"/>
        <v>7.3172489938318019</v>
      </c>
      <c r="AD9">
        <f t="shared" si="1"/>
        <v>583.12294318439126</v>
      </c>
      <c r="AE9">
        <f>'IDT-1'!F9</f>
        <v>0</v>
      </c>
      <c r="AF9" s="26"/>
      <c r="AG9">
        <f t="shared" si="2"/>
        <v>583.12294318439126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D10">
        <f>TWEPL!R10</f>
        <v>6.3189000000000002</v>
      </c>
      <c r="E10">
        <f>GT_NG!T10</f>
        <v>9.3697424892703847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58.522707128648754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412.22890608579007</v>
      </c>
      <c r="P10" s="77">
        <v>19.209999999999997</v>
      </c>
      <c r="Q10" s="77">
        <v>7.660000000000001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193.45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-127</v>
      </c>
      <c r="AA10" s="117">
        <f>STOA!J10</f>
        <v>3.44</v>
      </c>
      <c r="AB10" s="117">
        <f>-STOA!P10</f>
        <v>0</v>
      </c>
      <c r="AC10">
        <f t="shared" si="0"/>
        <v>7.3772844455114468</v>
      </c>
      <c r="AD10">
        <f t="shared" si="1"/>
        <v>575.82297125819775</v>
      </c>
      <c r="AE10">
        <f>'IDT-1'!F10</f>
        <v>0</v>
      </c>
      <c r="AF10" s="26"/>
      <c r="AG10">
        <f t="shared" si="2"/>
        <v>575.82297125819775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D11">
        <f>TWEPL!R11</f>
        <v>6.3189000000000002</v>
      </c>
      <c r="E11">
        <f>GT_NG!T11</f>
        <v>12.171567305098463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58.522707128648754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403.80603227077944</v>
      </c>
      <c r="P11" s="77">
        <v>23.95</v>
      </c>
      <c r="Q11" s="77">
        <v>7.660000000000001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193.29999999999998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-136</v>
      </c>
      <c r="AA11" s="117">
        <f>STOA!J11</f>
        <v>3.34</v>
      </c>
      <c r="AB11" s="117">
        <f>-STOA!P11</f>
        <v>0</v>
      </c>
      <c r="AC11">
        <f t="shared" si="0"/>
        <v>7.6247969124623047</v>
      </c>
      <c r="AD11">
        <f t="shared" si="1"/>
        <v>545.44440979206433</v>
      </c>
      <c r="AE11">
        <f>'IDT-1'!F11</f>
        <v>0</v>
      </c>
      <c r="AF11" s="26"/>
      <c r="AG11">
        <f t="shared" si="2"/>
        <v>545.44440979206433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-20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D12">
        <f>TWEPL!R12</f>
        <v>6.3189000000000002</v>
      </c>
      <c r="E12">
        <f>GT_NG!T12</f>
        <v>12.171567305098463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58.522707128648754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403.80609060708457</v>
      </c>
      <c r="P12" s="77">
        <v>23.951696175637398</v>
      </c>
      <c r="Q12" s="77">
        <v>7.660000000000001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193.16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-141</v>
      </c>
      <c r="AA12" s="117">
        <f>STOA!J12</f>
        <v>3.34</v>
      </c>
      <c r="AB12" s="117">
        <f>-STOA!P12</f>
        <v>0</v>
      </c>
      <c r="AC12">
        <f t="shared" si="0"/>
        <v>7.6679709897783761</v>
      </c>
      <c r="AD12">
        <f t="shared" si="1"/>
        <v>540.26299022669082</v>
      </c>
      <c r="AE12">
        <f>'IDT-1'!F12</f>
        <v>0</v>
      </c>
      <c r="AF12" s="26"/>
      <c r="AG12">
        <f t="shared" si="2"/>
        <v>540.26299022669082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-20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D13">
        <f>TWEPL!R13</f>
        <v>6.3189000000000002</v>
      </c>
      <c r="E13">
        <f>GT_NG!T13</f>
        <v>12.171567305098463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58.522707128648754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409.16053597077945</v>
      </c>
      <c r="P13" s="77">
        <v>23.951696175637398</v>
      </c>
      <c r="Q13" s="77">
        <v>7.660000000000001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173.97000000000003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-92.36</v>
      </c>
      <c r="AA13" s="117">
        <f>STOA!J13</f>
        <v>3.34</v>
      </c>
      <c r="AB13" s="117">
        <f>-STOA!P13</f>
        <v>0</v>
      </c>
      <c r="AC13">
        <f t="shared" si="0"/>
        <v>7.4162423220539511</v>
      </c>
      <c r="AD13">
        <f t="shared" si="1"/>
        <v>541.31916425811016</v>
      </c>
      <c r="AE13">
        <f>'IDT-1'!F13</f>
        <v>0</v>
      </c>
      <c r="AF13" s="26"/>
      <c r="AG13">
        <f t="shared" si="2"/>
        <v>541.31916425811016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-54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D14">
        <f>TWEPL!R14</f>
        <v>6.3189000000000002</v>
      </c>
      <c r="E14">
        <f>GT_NG!T14</f>
        <v>12.171567305098463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58.522707128648754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409.15218883483846</v>
      </c>
      <c r="P14" s="77">
        <v>23.951696175637398</v>
      </c>
      <c r="Q14" s="77">
        <v>7.660000000000001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152.26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-90</v>
      </c>
      <c r="AA14" s="117">
        <f>STOA!J14</f>
        <v>3.34</v>
      </c>
      <c r="AB14" s="117">
        <f>-STOA!P14</f>
        <v>0</v>
      </c>
      <c r="AC14">
        <f t="shared" si="0"/>
        <v>7.0798747009945551</v>
      </c>
      <c r="AD14">
        <f t="shared" si="1"/>
        <v>536.29718474322851</v>
      </c>
      <c r="AE14">
        <f>'IDT-1'!F14</f>
        <v>0</v>
      </c>
      <c r="AF14" s="26"/>
      <c r="AG14">
        <f t="shared" si="2"/>
        <v>536.29718474322851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-40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D15">
        <f>TWEPL!R15</f>
        <v>6.3189000000000002</v>
      </c>
      <c r="E15">
        <f>GT_NG!T15</f>
        <v>12.171567305098463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58.522707128648754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409.17055884880273</v>
      </c>
      <c r="P15" s="77">
        <v>23.951696175637398</v>
      </c>
      <c r="Q15" s="77">
        <v>7.660000000000001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152.17999999999998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-91</v>
      </c>
      <c r="AA15" s="117">
        <f>STOA!J15</f>
        <v>3.34</v>
      </c>
      <c r="AB15" s="117">
        <f>-STOA!P15</f>
        <v>0</v>
      </c>
      <c r="AC15">
        <f t="shared" si="0"/>
        <v>7.1681136323393932</v>
      </c>
      <c r="AD15">
        <f t="shared" si="1"/>
        <v>526.14731582584784</v>
      </c>
      <c r="AE15">
        <f>'IDT-1'!F15</f>
        <v>0</v>
      </c>
      <c r="AF15" s="26"/>
      <c r="AG15">
        <f t="shared" si="2"/>
        <v>526.14731582584784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-49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D16">
        <f>TWEPL!R16</f>
        <v>6.3189000000000002</v>
      </c>
      <c r="E16">
        <f>GT_NG!T16</f>
        <v>12.171567305098463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58.522707128648754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409.96145245068897</v>
      </c>
      <c r="P16" s="77">
        <v>23.951696175637398</v>
      </c>
      <c r="Q16" s="77">
        <v>7.660000000000001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152.26999999999998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-93</v>
      </c>
      <c r="AA16" s="117">
        <f>STOA!J16</f>
        <v>3.34</v>
      </c>
      <c r="AB16" s="117">
        <f>-STOA!P16</f>
        <v>0</v>
      </c>
      <c r="AC16">
        <f t="shared" si="0"/>
        <v>7.1936217510803839</v>
      </c>
      <c r="AD16">
        <f t="shared" si="1"/>
        <v>525.00270130899321</v>
      </c>
      <c r="AE16">
        <f>'IDT-1'!F16</f>
        <v>0</v>
      </c>
      <c r="AF16" s="26"/>
      <c r="AG16">
        <f t="shared" si="2"/>
        <v>525.00270130899321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-49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D17">
        <f>TWEPL!R17</f>
        <v>6.3189000000000002</v>
      </c>
      <c r="E17">
        <f>GT_NG!T17</f>
        <v>12.176323814804547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58.522707128648754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412.41990206547973</v>
      </c>
      <c r="P17" s="77">
        <v>23.951696175637398</v>
      </c>
      <c r="Q17" s="77">
        <v>7.660000000000001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152.14999999999998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-93</v>
      </c>
      <c r="AA17" s="117">
        <f>STOA!J17</f>
        <v>3.34</v>
      </c>
      <c r="AB17" s="117">
        <f>-STOA!P17</f>
        <v>0</v>
      </c>
      <c r="AC17">
        <f t="shared" si="0"/>
        <v>7.1964857099315642</v>
      </c>
      <c r="AD17">
        <f t="shared" si="1"/>
        <v>529.34304347463876</v>
      </c>
      <c r="AE17">
        <f>'IDT-1'!F17</f>
        <v>0</v>
      </c>
      <c r="AF17" s="26"/>
      <c r="AG17">
        <f t="shared" si="2"/>
        <v>529.34304347463876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-47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D18">
        <f>TWEPL!R18</f>
        <v>6.3189000000000002</v>
      </c>
      <c r="E18">
        <f>GT_NG!T18</f>
        <v>12.176323814804547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58.522707128648754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412.41996559096589</v>
      </c>
      <c r="P18" s="77">
        <v>23.951696175637398</v>
      </c>
      <c r="Q18" s="77">
        <v>7.660000000000001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152.16999999999999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-90</v>
      </c>
      <c r="AA18" s="117">
        <f>STOA!J18</f>
        <v>3.34</v>
      </c>
      <c r="AB18" s="117">
        <f>-STOA!P18</f>
        <v>0</v>
      </c>
      <c r="AC18">
        <f t="shared" si="0"/>
        <v>7.178906013911452</v>
      </c>
      <c r="AD18">
        <f t="shared" si="1"/>
        <v>531.38068669614506</v>
      </c>
      <c r="AE18">
        <f>'IDT-1'!F18</f>
        <v>0</v>
      </c>
      <c r="AF18" s="26"/>
      <c r="AG18">
        <f t="shared" si="2"/>
        <v>531.38068669614506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-48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D19">
        <f>TWEPL!R19</f>
        <v>6.3189000000000002</v>
      </c>
      <c r="E19">
        <f>GT_NG!T19</f>
        <v>12.176323814804547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58.522707128648754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411.78251156627977</v>
      </c>
      <c r="P19" s="77">
        <v>23.951696175637398</v>
      </c>
      <c r="Q19" s="77">
        <v>7.660000000000001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160.19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-86</v>
      </c>
      <c r="AA19" s="117">
        <f>STOA!J19</f>
        <v>3.34</v>
      </c>
      <c r="AB19" s="117">
        <f>-STOA!P19</f>
        <v>0</v>
      </c>
      <c r="AC19">
        <f t="shared" si="0"/>
        <v>7.297141183627387</v>
      </c>
      <c r="AD19">
        <f t="shared" si="1"/>
        <v>532.64499750174309</v>
      </c>
      <c r="AE19">
        <f>'IDT-1'!F19</f>
        <v>0</v>
      </c>
      <c r="AF19" s="26"/>
      <c r="AG19">
        <f t="shared" si="2"/>
        <v>532.64499750174309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-58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D20">
        <f>TWEPL!R20</f>
        <v>6.3189000000000002</v>
      </c>
      <c r="E20">
        <f>GT_NG!T20</f>
        <v>12.176323814804547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58.522707128648754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411.78116686921533</v>
      </c>
      <c r="P20" s="77">
        <v>23.951696175637398</v>
      </c>
      <c r="Q20" s="77">
        <v>7.660000000000001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179.25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-134</v>
      </c>
      <c r="AA20" s="117">
        <f>STOA!J20</f>
        <v>3.34</v>
      </c>
      <c r="AB20" s="117">
        <f>-STOA!P20</f>
        <v>0</v>
      </c>
      <c r="AC20">
        <f t="shared" si="0"/>
        <v>7.509247987904196</v>
      </c>
      <c r="AD20">
        <f t="shared" si="1"/>
        <v>546.49154600040174</v>
      </c>
      <c r="AE20">
        <f>'IDT-1'!F20</f>
        <v>0</v>
      </c>
      <c r="AF20" s="26"/>
      <c r="AG20">
        <f t="shared" si="2"/>
        <v>546.49154600040174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-15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D21">
        <f>TWEPL!R21</f>
        <v>6.3189000000000002</v>
      </c>
      <c r="E21">
        <f>GT_NG!T21</f>
        <v>12.176323814804547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58.522707128648754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418.6937416145044</v>
      </c>
      <c r="P21" s="77">
        <v>23.951696175637398</v>
      </c>
      <c r="Q21" s="77">
        <v>7.660000000000001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207.07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-112</v>
      </c>
      <c r="AA21" s="117">
        <f>STOA!J21</f>
        <v>3.34</v>
      </c>
      <c r="AB21" s="117">
        <f>-STOA!P21</f>
        <v>0</v>
      </c>
      <c r="AC21">
        <f t="shared" si="0"/>
        <v>7.9658228135400595</v>
      </c>
      <c r="AD21">
        <f t="shared" si="1"/>
        <v>563.767545920055</v>
      </c>
      <c r="AE21">
        <f>'IDT-1'!F21</f>
        <v>0</v>
      </c>
      <c r="AF21" s="26"/>
      <c r="AG21">
        <f t="shared" si="2"/>
        <v>563.767545920055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-54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D22">
        <f>TWEPL!R22</f>
        <v>6.3189000000000002</v>
      </c>
      <c r="E22">
        <f>GT_NG!T22</f>
        <v>12.176323814804547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58.522707128648754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421.79896959860542</v>
      </c>
      <c r="P22" s="77">
        <v>23.951696175637398</v>
      </c>
      <c r="Q22" s="77">
        <v>7.660000000000001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207.3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-84</v>
      </c>
      <c r="AA22" s="117">
        <f>STOA!J22</f>
        <v>3.34</v>
      </c>
      <c r="AB22" s="117">
        <f>-STOA!P22</f>
        <v>0</v>
      </c>
      <c r="AC22">
        <f t="shared" si="0"/>
        <v>7.799854014311852</v>
      </c>
      <c r="AD22">
        <f t="shared" si="1"/>
        <v>589.26874270338419</v>
      </c>
      <c r="AE22">
        <f>'IDT-1'!F22</f>
        <v>0</v>
      </c>
      <c r="AF22" s="26"/>
      <c r="AG22">
        <f t="shared" si="2"/>
        <v>589.26874270338419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-60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D23">
        <f>TWEPL!R23</f>
        <v>6.3189000000000002</v>
      </c>
      <c r="E23">
        <f>GT_NG!T23</f>
        <v>12.176323814804547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57.27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415.18905136584596</v>
      </c>
      <c r="P23" s="77">
        <v>23.951696175637398</v>
      </c>
      <c r="Q23" s="77">
        <v>7.660000000000001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207.20000000000002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-50</v>
      </c>
      <c r="AA23" s="117">
        <f>STOA!J23</f>
        <v>3.26</v>
      </c>
      <c r="AB23" s="117">
        <f>-STOA!P23</f>
        <v>0</v>
      </c>
      <c r="AC23">
        <f t="shared" si="0"/>
        <v>7.4005881928102326</v>
      </c>
      <c r="AD23">
        <f t="shared" si="1"/>
        <v>618.62538316347764</v>
      </c>
      <c r="AE23">
        <f>'IDT-1'!F23</f>
        <v>0</v>
      </c>
      <c r="AF23" s="26"/>
      <c r="AG23">
        <f t="shared" si="2"/>
        <v>618.62538316347764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-57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D24">
        <f>TWEPL!R24</f>
        <v>6.3189000000000002</v>
      </c>
      <c r="E24">
        <f>GT_NG!T24</f>
        <v>12.176323814804547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57.27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416.54343785774233</v>
      </c>
      <c r="P24" s="77">
        <v>23.950000000000003</v>
      </c>
      <c r="Q24" s="77">
        <v>7.66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207.26000000000002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-9</v>
      </c>
      <c r="AA24" s="117">
        <f>STOA!J24</f>
        <v>3.26</v>
      </c>
      <c r="AB24" s="117">
        <f>-STOA!P24</f>
        <v>0</v>
      </c>
      <c r="AC24">
        <f t="shared" si="0"/>
        <v>6.9424791089169604</v>
      </c>
      <c r="AD24">
        <f t="shared" si="1"/>
        <v>673.49618256362999</v>
      </c>
      <c r="AE24">
        <f>'IDT-1'!F24</f>
        <v>0</v>
      </c>
      <c r="AF24" s="26"/>
      <c r="AG24">
        <f t="shared" si="2"/>
        <v>673.49618256362999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-45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D25">
        <f>TWEPL!R25</f>
        <v>6.3189000000000002</v>
      </c>
      <c r="E25">
        <f>GT_NG!T25</f>
        <v>12.176323814804547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55.69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420.88387613735284</v>
      </c>
      <c r="P25" s="77">
        <v>38.32</v>
      </c>
      <c r="Q25" s="77">
        <v>7.66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207.1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0</v>
      </c>
      <c r="AA25" s="117">
        <f>STOA!J25</f>
        <v>3.26</v>
      </c>
      <c r="AB25" s="117">
        <f>-STOA!P25</f>
        <v>0</v>
      </c>
      <c r="AC25">
        <f t="shared" si="0"/>
        <v>6.8165970125894777</v>
      </c>
      <c r="AD25">
        <f t="shared" si="1"/>
        <v>721.59250293956791</v>
      </c>
      <c r="AE25">
        <f>'IDT-1'!F25</f>
        <v>0</v>
      </c>
      <c r="AF25" s="26"/>
      <c r="AG25">
        <f t="shared" si="2"/>
        <v>721.59250293956791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-23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D26">
        <f>TWEPL!R26</f>
        <v>6.3189000000000002</v>
      </c>
      <c r="E26">
        <f>GT_NG!T26</f>
        <v>12.176323814804547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55.69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454.28706603207735</v>
      </c>
      <c r="P26" s="77">
        <v>68.02000000000001</v>
      </c>
      <c r="Q26" s="77">
        <v>7.66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207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0</v>
      </c>
      <c r="AA26" s="117">
        <f>STOA!J26</f>
        <v>3.26</v>
      </c>
      <c r="AB26" s="117">
        <f>-STOA!P26</f>
        <v>0</v>
      </c>
      <c r="AC26">
        <f t="shared" si="0"/>
        <v>7.3710250836630538</v>
      </c>
      <c r="AD26">
        <f t="shared" si="1"/>
        <v>784.04126476321881</v>
      </c>
      <c r="AE26">
        <f>'IDT-1'!F26</f>
        <v>0</v>
      </c>
      <c r="AF26" s="26"/>
      <c r="AG26">
        <f t="shared" si="2"/>
        <v>784.04126476321881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-23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D27">
        <f>TWEPL!R27</f>
        <v>6.3189000000000002</v>
      </c>
      <c r="E27">
        <f>GT_NG!T27</f>
        <v>8.9509226108510056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55.69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548.90942372728796</v>
      </c>
      <c r="P27" s="77">
        <v>70.967111753215036</v>
      </c>
      <c r="Q27" s="77">
        <v>23.51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225.81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0</v>
      </c>
      <c r="AA27" s="117">
        <f>STOA!J27</f>
        <v>3.2399999999999998</v>
      </c>
      <c r="AB27" s="117">
        <f>-STOA!P27</f>
        <v>0</v>
      </c>
      <c r="AC27">
        <f t="shared" si="0"/>
        <v>8.4616942466034306</v>
      </c>
      <c r="AD27">
        <f t="shared" si="1"/>
        <v>916.9346638447505</v>
      </c>
      <c r="AE27">
        <f>'IDT-1'!F27</f>
        <v>-80.153000000000006</v>
      </c>
      <c r="AF27" s="26"/>
      <c r="AG27">
        <f t="shared" si="2"/>
        <v>836.78166384475048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-18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D28">
        <f>TWEPL!R28</f>
        <v>6.3189000000000002</v>
      </c>
      <c r="E28">
        <f>GT_NG!T28</f>
        <v>8.9509226108510056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69.600000000000009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660.86590237854159</v>
      </c>
      <c r="P28" s="77">
        <v>70.967111753215036</v>
      </c>
      <c r="Q28" s="77">
        <v>23.51</v>
      </c>
      <c r="R28" s="80">
        <v>0.26254901960784316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233.34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0</v>
      </c>
      <c r="AA28" s="117">
        <f>STOA!J28</f>
        <v>3.2399999999999998</v>
      </c>
      <c r="AB28" s="117">
        <f>-STOA!P28</f>
        <v>0</v>
      </c>
      <c r="AC28">
        <f t="shared" si="0"/>
        <v>9.7888218579843311</v>
      </c>
      <c r="AD28">
        <f t="shared" si="1"/>
        <v>1032.2665639042309</v>
      </c>
      <c r="AE28">
        <f>'IDT-1'!F28</f>
        <v>-130.99199999999999</v>
      </c>
      <c r="AF28" s="26"/>
      <c r="AG28">
        <f t="shared" si="2"/>
        <v>901.27456390423094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-35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D29">
        <f>TWEPL!R29</f>
        <v>6.3189000000000002</v>
      </c>
      <c r="E29">
        <f>GT_NG!T29</f>
        <v>8.9509226108510056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69.600000000000009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697.62794240602614</v>
      </c>
      <c r="P29" s="77">
        <v>70.967111753215036</v>
      </c>
      <c r="Q29" s="77">
        <v>23.51</v>
      </c>
      <c r="R29" s="80">
        <v>0.79</v>
      </c>
      <c r="S29" s="80">
        <v>0</v>
      </c>
      <c r="T29" s="78">
        <f>SUMPRODUCT(LTA!F29:AJ29,LTA!F$101:AJ$101,LTA!F$105:AJ$105)</f>
        <v>0</v>
      </c>
      <c r="U29" s="78">
        <f>SUMPRODUCT(LTA!F29:AJ29,LTA!F$102:AJ$102,LTA!F$105:AJ$105)</f>
        <v>233.4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0</v>
      </c>
      <c r="AA29" s="117">
        <f>STOA!J29</f>
        <v>3.2399999999999998</v>
      </c>
      <c r="AB29" s="117">
        <f>-STOA!P29</f>
        <v>0</v>
      </c>
      <c r="AC29">
        <f t="shared" si="0"/>
        <v>9.8955441907987645</v>
      </c>
      <c r="AD29">
        <f t="shared" si="1"/>
        <v>1094.5093325792934</v>
      </c>
      <c r="AE29">
        <f>'IDT-1'!F29</f>
        <v>-95.817999999999998</v>
      </c>
      <c r="AF29" s="26"/>
      <c r="AG29">
        <f t="shared" si="2"/>
        <v>998.69133257929343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-10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D30">
        <f>TWEPL!R30</f>
        <v>6.3189000000000002</v>
      </c>
      <c r="E30">
        <f>GT_NG!T30</f>
        <v>8.9509226108510056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69.600000000000009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707.81074228982607</v>
      </c>
      <c r="P30" s="77">
        <v>70.967111753215036</v>
      </c>
      <c r="Q30" s="77">
        <v>23.51</v>
      </c>
      <c r="R30" s="80">
        <v>2.59</v>
      </c>
      <c r="S30" s="80">
        <v>0</v>
      </c>
      <c r="T30" s="78">
        <f>SUMPRODUCT(LTA!F30:AJ30,LTA!F$101:AJ$101,LTA!F$105:AJ$105)</f>
        <v>0</v>
      </c>
      <c r="U30" s="78">
        <f>SUMPRODUCT(LTA!F30:AJ30,LTA!F$102:AJ$102,LTA!F$105:AJ$105)</f>
        <v>233.35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0</v>
      </c>
      <c r="AA30" s="117">
        <f>STOA!J30</f>
        <v>3.2399999999999998</v>
      </c>
      <c r="AB30" s="117">
        <f>-STOA!P30</f>
        <v>0</v>
      </c>
      <c r="AC30">
        <f t="shared" si="0"/>
        <v>10.000552829776202</v>
      </c>
      <c r="AD30">
        <f t="shared" si="1"/>
        <v>1106.3371238241159</v>
      </c>
      <c r="AE30">
        <f>'IDT-1'!F30</f>
        <v>-55.12</v>
      </c>
      <c r="AF30" s="26"/>
      <c r="AG30">
        <f t="shared" si="2"/>
        <v>1051.217123824116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-10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D31">
        <f>TWEPL!R31</f>
        <v>6.3189000000000002</v>
      </c>
      <c r="E31">
        <f>GT_NG!T31</f>
        <v>8.9509226108510056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69.599999999999994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718.79304654502619</v>
      </c>
      <c r="P31" s="77">
        <v>70.967111753215036</v>
      </c>
      <c r="Q31" s="77">
        <v>23.51</v>
      </c>
      <c r="R31" s="80">
        <v>6.3874541832669305</v>
      </c>
      <c r="S31" s="80">
        <v>0</v>
      </c>
      <c r="T31" s="78">
        <f>SUMPRODUCT(LTA!F31:AJ31,LTA!F$101:AJ$101,LTA!F$105:AJ$105)</f>
        <v>0</v>
      </c>
      <c r="U31" s="78">
        <f>SUMPRODUCT(LTA!F31:AJ31,LTA!F$102:AJ$102,LTA!F$105:AJ$105)</f>
        <v>235.04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0</v>
      </c>
      <c r="AA31" s="117">
        <f>STOA!J31</f>
        <v>3.2399999999999998</v>
      </c>
      <c r="AB31" s="117">
        <f>-STOA!P31</f>
        <v>0</v>
      </c>
      <c r="AC31">
        <f t="shared" si="0"/>
        <v>10.145486704034713</v>
      </c>
      <c r="AD31">
        <f t="shared" si="1"/>
        <v>1122.6619483883244</v>
      </c>
      <c r="AE31">
        <f>'IDT-1'!F31</f>
        <v>-21.514000000000003</v>
      </c>
      <c r="AF31" s="26"/>
      <c r="AG31">
        <f t="shared" si="2"/>
        <v>1101.1479483883245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-10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D32">
        <f>TWEPL!R32</f>
        <v>6.3189000000000002</v>
      </c>
      <c r="E32">
        <f>GT_NG!T32</f>
        <v>8.9509226108510056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69.599999999999994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746.3845885407261</v>
      </c>
      <c r="P32" s="77">
        <v>70.967111753215036</v>
      </c>
      <c r="Q32" s="77">
        <v>23.51</v>
      </c>
      <c r="R32" s="80">
        <v>12.289999999999997</v>
      </c>
      <c r="S32" s="80">
        <v>0</v>
      </c>
      <c r="T32" s="78">
        <f>SUMPRODUCT(LTA!F32:AJ32,LTA!F$101:AJ$101,LTA!F$105:AJ$105)</f>
        <v>3.33</v>
      </c>
      <c r="U32" s="78">
        <f>SUMPRODUCT(LTA!F32:AJ32,LTA!F$102:AJ$102,LTA!F$105:AJ$105)</f>
        <v>244.85999999999999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0</v>
      </c>
      <c r="AA32" s="117">
        <f>STOA!J32</f>
        <v>3.2399999999999998</v>
      </c>
      <c r="AB32" s="117">
        <f>-STOA!P32</f>
        <v>0</v>
      </c>
      <c r="AC32">
        <f t="shared" si="0"/>
        <v>10.555954676784124</v>
      </c>
      <c r="AD32">
        <f t="shared" si="1"/>
        <v>1168.895568228008</v>
      </c>
      <c r="AE32">
        <f>'IDT-1'!F32</f>
        <v>-30.431000000000001</v>
      </c>
      <c r="AF32" s="26"/>
      <c r="AG32">
        <f t="shared" si="2"/>
        <v>1138.4645682280079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-10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D33">
        <f>TWEPL!R33</f>
        <v>6.3189000000000002</v>
      </c>
      <c r="E33">
        <f>GT_NG!T33</f>
        <v>8.9509226108510056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69.599999999999994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746.3845885407261</v>
      </c>
      <c r="P33" s="77">
        <v>70.967111753215036</v>
      </c>
      <c r="Q33" s="77">
        <v>23.51</v>
      </c>
      <c r="R33" s="80">
        <v>19.329999999999998</v>
      </c>
      <c r="S33" s="80">
        <v>0</v>
      </c>
      <c r="T33" s="78">
        <f>SUMPRODUCT(LTA!F33:AJ33,LTA!F$101:AJ$101,LTA!F$105:AJ$105)</f>
        <v>6.08</v>
      </c>
      <c r="U33" s="78">
        <f>SUMPRODUCT(LTA!F33:AJ33,LTA!F$102:AJ$102,LTA!F$105:AJ$105)</f>
        <v>253.59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0</v>
      </c>
      <c r="AA33" s="117">
        <f>STOA!J33</f>
        <v>3.2399999999999998</v>
      </c>
      <c r="AB33" s="117">
        <f>-STOA!P33</f>
        <v>0</v>
      </c>
      <c r="AC33">
        <f t="shared" si="0"/>
        <v>10.807711952006077</v>
      </c>
      <c r="AD33">
        <f t="shared" si="1"/>
        <v>1177.1638109527862</v>
      </c>
      <c r="AE33">
        <f>'IDT-1'!F33</f>
        <v>-21.082999999999998</v>
      </c>
      <c r="AF33" s="26"/>
      <c r="AG33">
        <f t="shared" si="2"/>
        <v>1156.0808109527861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-20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D34">
        <f>TWEPL!R34</f>
        <v>6.3189000000000002</v>
      </c>
      <c r="E34">
        <f>GT_NG!T34</f>
        <v>8.9509226108510056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69.599999999999994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749.62974222392609</v>
      </c>
      <c r="P34" s="77">
        <v>70.967111753215036</v>
      </c>
      <c r="Q34" s="77">
        <v>23.51</v>
      </c>
      <c r="R34" s="80">
        <v>20.2</v>
      </c>
      <c r="S34" s="80">
        <v>0</v>
      </c>
      <c r="T34" s="78">
        <f>SUMPRODUCT(LTA!F34:AJ34,LTA!F$101:AJ$101,LTA!F$105:AJ$105)</f>
        <v>13.7</v>
      </c>
      <c r="U34" s="78">
        <f>SUMPRODUCT(LTA!F34:AJ34,LTA!F$102:AJ$102,LTA!F$105:AJ$105)</f>
        <v>263.57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3.2399999999999998</v>
      </c>
      <c r="AB34" s="117">
        <f>-STOA!P34</f>
        <v>0</v>
      </c>
      <c r="AC34">
        <f t="shared" si="0"/>
        <v>11.087586579640192</v>
      </c>
      <c r="AD34">
        <f t="shared" si="1"/>
        <v>1188.5990900083521</v>
      </c>
      <c r="AE34">
        <f>'IDT-1'!F34</f>
        <v>-16.916</v>
      </c>
      <c r="AF34" s="26"/>
      <c r="AG34">
        <f t="shared" si="2"/>
        <v>1171.6830900083521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-30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D35">
        <f>TWEPL!R35</f>
        <v>6.3189000000000002</v>
      </c>
      <c r="E35">
        <f>GT_NG!T35</f>
        <v>8.9509226108510056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69.599999999999994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750.02515741552611</v>
      </c>
      <c r="P35" s="77">
        <v>70.967111753215036</v>
      </c>
      <c r="Q35" s="77">
        <v>23.51</v>
      </c>
      <c r="R35" s="80">
        <v>20.2</v>
      </c>
      <c r="S35" s="80">
        <v>0</v>
      </c>
      <c r="T35" s="78">
        <f>SUMPRODUCT(LTA!F35:AJ35,LTA!F$101:AJ$101,LTA!F$105:AJ$105)</f>
        <v>17.440000000000001</v>
      </c>
      <c r="U35" s="78">
        <f>SUMPRODUCT(LTA!F35:AJ35,LTA!F$102:AJ$102,LTA!F$105:AJ$105)</f>
        <v>274.48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3.2399999999999998</v>
      </c>
      <c r="AB35" s="117">
        <f>-STOA!P35</f>
        <v>0</v>
      </c>
      <c r="AC35">
        <f t="shared" si="0"/>
        <v>11.131204958104316</v>
      </c>
      <c r="AD35">
        <f t="shared" si="1"/>
        <v>1213.6008868214878</v>
      </c>
      <c r="AE35">
        <f>'IDT-1'!F35</f>
        <v>-15.774000000000001</v>
      </c>
      <c r="AF35" s="26"/>
      <c r="AG35">
        <f t="shared" si="2"/>
        <v>1197.8268868214877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-20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D36">
        <f>TWEPL!R36</f>
        <v>6.3189000000000002</v>
      </c>
      <c r="E36">
        <f>GT_NG!T36</f>
        <v>8.9509226108510056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69.599999999999994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750.02515741552611</v>
      </c>
      <c r="P36" s="77">
        <v>70.967111753215036</v>
      </c>
      <c r="Q36" s="77">
        <v>23.51</v>
      </c>
      <c r="R36" s="80">
        <v>20.2</v>
      </c>
      <c r="S36" s="80">
        <v>0</v>
      </c>
      <c r="T36" s="78">
        <f>SUMPRODUCT(LTA!F36:AJ36,LTA!F$101:AJ$101,LTA!F$105:AJ$105)</f>
        <v>27.580000000000002</v>
      </c>
      <c r="U36" s="78">
        <f>SUMPRODUCT(LTA!F36:AJ36,LTA!F$102:AJ$102,LTA!F$105:AJ$105)</f>
        <v>286.26000000000005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3.2399999999999998</v>
      </c>
      <c r="AB36" s="117">
        <f>-STOA!P36</f>
        <v>0</v>
      </c>
      <c r="AC36">
        <f t="shared" si="0"/>
        <v>11.324100958104317</v>
      </c>
      <c r="AD36">
        <f t="shared" si="1"/>
        <v>1235.3279908214879</v>
      </c>
      <c r="AE36">
        <f>'IDT-1'!F36</f>
        <v>-19.064</v>
      </c>
      <c r="AF36" s="26"/>
      <c r="AG36">
        <f t="shared" si="2"/>
        <v>1216.2639908214878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-20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D37">
        <f>TWEPL!R37</f>
        <v>6.3189000000000002</v>
      </c>
      <c r="E37">
        <f>GT_NG!T37</f>
        <v>8.9509226108510056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69.599999999999994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750.42057230032617</v>
      </c>
      <c r="P37" s="77">
        <v>70.967111753215036</v>
      </c>
      <c r="Q37" s="77">
        <v>23.51</v>
      </c>
      <c r="R37" s="80">
        <v>20.2</v>
      </c>
      <c r="S37" s="80">
        <v>0</v>
      </c>
      <c r="T37" s="78">
        <f>SUMPRODUCT(LTA!F37:AJ37,LTA!F$101:AJ$101,LTA!F$105:AJ$105)</f>
        <v>41.300000000000004</v>
      </c>
      <c r="U37" s="78">
        <f>SUMPRODUCT(LTA!F37:AJ37,LTA!F$102:AJ$102,LTA!F$105:AJ$105)</f>
        <v>298.31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3.2399999999999998</v>
      </c>
      <c r="AB37" s="117">
        <f>-STOA!P37</f>
        <v>0</v>
      </c>
      <c r="AC37">
        <f t="shared" si="0"/>
        <v>11.776309797145441</v>
      </c>
      <c r="AD37">
        <f t="shared" si="1"/>
        <v>1236.0411968672468</v>
      </c>
      <c r="AE37">
        <f>'IDT-1'!F37</f>
        <v>-44.21</v>
      </c>
      <c r="AF37" s="26"/>
      <c r="AG37">
        <f t="shared" si="2"/>
        <v>1191.8311968672467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-45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D38">
        <f>TWEPL!R38</f>
        <v>6.3189000000000002</v>
      </c>
      <c r="E38">
        <f>GT_NG!T38</f>
        <v>8.9509226108510056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69.599999999999994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722.0281213555262</v>
      </c>
      <c r="P38" s="77">
        <v>70.967111753215036</v>
      </c>
      <c r="Q38" s="77">
        <v>23.51</v>
      </c>
      <c r="R38" s="80">
        <v>20.2</v>
      </c>
      <c r="S38" s="80">
        <v>0</v>
      </c>
      <c r="T38" s="78">
        <f>SUMPRODUCT(LTA!F38:AJ38,LTA!F$101:AJ$101,LTA!F$105:AJ$105)</f>
        <v>53.930000000000007</v>
      </c>
      <c r="U38" s="78">
        <f>SUMPRODUCT(LTA!F38:AJ38,LTA!F$102:AJ$102,LTA!F$105:AJ$105)</f>
        <v>310.05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3.2399999999999998</v>
      </c>
      <c r="AB38" s="117">
        <f>-STOA!P38</f>
        <v>0</v>
      </c>
      <c r="AC38">
        <f t="shared" si="0"/>
        <v>11.829693504053155</v>
      </c>
      <c r="AD38">
        <f t="shared" si="1"/>
        <v>1221.965362215539</v>
      </c>
      <c r="AE38">
        <f>'IDT-1'!F38</f>
        <v>-40.951999999999998</v>
      </c>
      <c r="AF38" s="26"/>
      <c r="AG38">
        <f t="shared" si="2"/>
        <v>1181.013362215539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-55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D39">
        <f>TWEPL!R39</f>
        <v>6.3189000000000002</v>
      </c>
      <c r="E39">
        <f>GT_NG!T39</f>
        <v>8.8775543927292748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69.598877600387027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705.75496084432621</v>
      </c>
      <c r="P39" s="77">
        <v>70.967111753215036</v>
      </c>
      <c r="Q39" s="77">
        <v>23.51</v>
      </c>
      <c r="R39" s="80">
        <v>20.2</v>
      </c>
      <c r="S39" s="80">
        <v>0</v>
      </c>
      <c r="T39" s="78">
        <f>SUMPRODUCT(LTA!F39:AJ39,LTA!F$101:AJ$101,LTA!F$105:AJ$105)</f>
        <v>65.34</v>
      </c>
      <c r="U39" s="78">
        <f>SUMPRODUCT(LTA!F39:AJ39,LTA!F$102:AJ$102,LTA!F$105:AJ$105)</f>
        <v>324.49000000000007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3.2399999999999998</v>
      </c>
      <c r="AB39" s="117">
        <f>-STOA!P39</f>
        <v>0</v>
      </c>
      <c r="AC39">
        <f t="shared" si="0"/>
        <v>12.090876724562436</v>
      </c>
      <c r="AD39">
        <f t="shared" si="1"/>
        <v>1211.2065278660953</v>
      </c>
      <c r="AE39">
        <f>'IDT-1'!F39</f>
        <v>0</v>
      </c>
      <c r="AF39" s="26"/>
      <c r="AG39">
        <f t="shared" si="2"/>
        <v>1211.2065278660953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-75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D40">
        <f>TWEPL!R40</f>
        <v>6.3189000000000002</v>
      </c>
      <c r="E40">
        <f>GT_NG!T40</f>
        <v>8.8775543927292748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69.598877600387027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695.75769540072633</v>
      </c>
      <c r="P40" s="77">
        <v>70.967111753215036</v>
      </c>
      <c r="Q40" s="77">
        <v>23.51</v>
      </c>
      <c r="R40" s="80">
        <v>20.2</v>
      </c>
      <c r="S40" s="80">
        <v>0</v>
      </c>
      <c r="T40" s="78">
        <f>SUMPRODUCT(LTA!F40:AJ40,LTA!F$101:AJ$101,LTA!F$105:AJ$105)</f>
        <v>78.11</v>
      </c>
      <c r="U40" s="78">
        <f>SUMPRODUCT(LTA!F40:AJ40,LTA!F$102:AJ$102,LTA!F$105:AJ$105)</f>
        <v>334.42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3.2399999999999998</v>
      </c>
      <c r="AB40" s="117">
        <f>-STOA!P40</f>
        <v>0</v>
      </c>
      <c r="AC40">
        <f t="shared" si="0"/>
        <v>11.758754412548992</v>
      </c>
      <c r="AD40">
        <f t="shared" si="1"/>
        <v>1274.2413847345088</v>
      </c>
      <c r="AE40">
        <f>'IDT-1'!F40</f>
        <v>0</v>
      </c>
      <c r="AF40" s="26"/>
      <c r="AG40">
        <f t="shared" si="2"/>
        <v>1274.2413847345088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-25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D41">
        <f>TWEPL!R41</f>
        <v>6.3189000000000002</v>
      </c>
      <c r="E41">
        <f>GT_NG!T41</f>
        <v>8.8775543927292748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69.598877600387027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684.16745155216108</v>
      </c>
      <c r="P41" s="77">
        <v>70.967111753215036</v>
      </c>
      <c r="Q41" s="77">
        <v>23.51</v>
      </c>
      <c r="R41" s="80">
        <v>20.2</v>
      </c>
      <c r="S41" s="80">
        <v>0</v>
      </c>
      <c r="T41" s="78">
        <f>SUMPRODUCT(LTA!F41:AJ41,LTA!F$101:AJ$101,LTA!F$105:AJ$105)</f>
        <v>88.64</v>
      </c>
      <c r="U41" s="78">
        <f>SUMPRODUCT(LTA!F41:AJ41,LTA!F$102:AJ$102,LTA!F$105:AJ$105)</f>
        <v>343.42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40.24</v>
      </c>
      <c r="Z41" s="75">
        <f>IEX!P41</f>
        <v>0</v>
      </c>
      <c r="AA41" s="117">
        <f>STOA!J41</f>
        <v>3.2399999999999998</v>
      </c>
      <c r="AB41" s="117">
        <f>-STOA!P41</f>
        <v>0</v>
      </c>
      <c r="AC41">
        <f t="shared" si="0"/>
        <v>12.315908179514548</v>
      </c>
      <c r="AD41">
        <f t="shared" si="1"/>
        <v>1306.863987118978</v>
      </c>
      <c r="AE41">
        <f>'IDT-1'!F41</f>
        <v>0</v>
      </c>
      <c r="AF41" s="26"/>
      <c r="AG41">
        <f t="shared" si="2"/>
        <v>1306.863987118978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-40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D42">
        <f>TWEPL!R42</f>
        <v>6.3189000000000002</v>
      </c>
      <c r="E42">
        <f>GT_NG!T42</f>
        <v>12.076517881896311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69.598877600387027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676.62067782070255</v>
      </c>
      <c r="P42" s="77">
        <v>70.967111753215036</v>
      </c>
      <c r="Q42" s="77">
        <v>23.51</v>
      </c>
      <c r="R42" s="80">
        <v>20.2</v>
      </c>
      <c r="S42" s="80">
        <v>0</v>
      </c>
      <c r="T42" s="78">
        <f>SUMPRODUCT(LTA!F42:AJ42,LTA!F$101:AJ$101,LTA!F$105:AJ$105)</f>
        <v>96.460000000000008</v>
      </c>
      <c r="U42" s="78">
        <f>SUMPRODUCT(LTA!F42:AJ42,LTA!F$102:AJ$102,LTA!F$105:AJ$105)</f>
        <v>351.32000000000005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81.44</v>
      </c>
      <c r="Z42" s="75">
        <f>IEX!P42</f>
        <v>0</v>
      </c>
      <c r="AA42" s="117">
        <f>STOA!J42</f>
        <v>3.2399999999999998</v>
      </c>
      <c r="AB42" s="117">
        <f>-STOA!P42</f>
        <v>0</v>
      </c>
      <c r="AC42">
        <f t="shared" si="0"/>
        <v>13.000496637437267</v>
      </c>
      <c r="AD42">
        <f t="shared" si="1"/>
        <v>1333.751588418764</v>
      </c>
      <c r="AE42">
        <f>'IDT-1'!F42</f>
        <v>0</v>
      </c>
      <c r="AF42" s="26"/>
      <c r="AG42">
        <f t="shared" si="2"/>
        <v>1333.751588418764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-65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D43">
        <f>TWEPL!R43</f>
        <v>6.3189000000000002</v>
      </c>
      <c r="E43">
        <f>GT_NG!T43</f>
        <v>12.076517881896311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69.598847061746795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664.65322422537213</v>
      </c>
      <c r="P43" s="77">
        <v>70.967111753215036</v>
      </c>
      <c r="Q43" s="77">
        <v>23.51</v>
      </c>
      <c r="R43" s="80">
        <v>20.2</v>
      </c>
      <c r="S43" s="80">
        <v>0</v>
      </c>
      <c r="T43" s="78">
        <f>SUMPRODUCT(LTA!F43:AJ43,LTA!F$101:AJ$101,LTA!F$105:AJ$105)</f>
        <v>100.75</v>
      </c>
      <c r="U43" s="78">
        <f>SUMPRODUCT(LTA!F43:AJ43,LTA!F$102:AJ$102,LTA!F$105:AJ$105)</f>
        <v>358.58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109.22</v>
      </c>
      <c r="Z43" s="75">
        <f>IEX!P43</f>
        <v>0</v>
      </c>
      <c r="AA43" s="117">
        <f>STOA!J43</f>
        <v>3.2399999999999998</v>
      </c>
      <c r="AB43" s="117">
        <f>-STOA!P43</f>
        <v>0</v>
      </c>
      <c r="AC43">
        <f t="shared" si="0"/>
        <v>13.330068052280275</v>
      </c>
      <c r="AD43">
        <f t="shared" si="1"/>
        <v>1350.78453286995</v>
      </c>
      <c r="AE43">
        <f>'IDT-1'!F43</f>
        <v>0</v>
      </c>
      <c r="AF43" s="26"/>
      <c r="AG43">
        <f t="shared" si="2"/>
        <v>1350.78453286995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-75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D44">
        <f>TWEPL!R44</f>
        <v>6.3189000000000002</v>
      </c>
      <c r="E44">
        <f>GT_NG!T44</f>
        <v>12.076517881896311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69.598847061746795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662.61848872187215</v>
      </c>
      <c r="P44" s="77">
        <v>70.967111753215036</v>
      </c>
      <c r="Q44" s="77">
        <v>23.51</v>
      </c>
      <c r="R44" s="80">
        <v>20.2</v>
      </c>
      <c r="S44" s="80">
        <v>0</v>
      </c>
      <c r="T44" s="78">
        <f>SUMPRODUCT(LTA!F44:AJ44,LTA!F$101:AJ$101,LTA!F$105:AJ$105)</f>
        <v>110.18</v>
      </c>
      <c r="U44" s="78">
        <f>SUMPRODUCT(LTA!F44:AJ44,LTA!F$102:AJ$102,LTA!F$105:AJ$105)</f>
        <v>364.11999999999995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105.39</v>
      </c>
      <c r="Z44" s="75">
        <f>IEX!P44</f>
        <v>0</v>
      </c>
      <c r="AA44" s="117">
        <f>STOA!J44</f>
        <v>3.2399999999999998</v>
      </c>
      <c r="AB44" s="117">
        <f>-STOA!P44</f>
        <v>0</v>
      </c>
      <c r="AC44">
        <f t="shared" si="0"/>
        <v>13.454585017460452</v>
      </c>
      <c r="AD44">
        <f t="shared" si="1"/>
        <v>1354.7652804012698</v>
      </c>
      <c r="AE44">
        <f>'IDT-1'!F44</f>
        <v>0</v>
      </c>
      <c r="AF44" s="26"/>
      <c r="AG44">
        <f t="shared" si="2"/>
        <v>1354.7652804012698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-80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D45">
        <f>TWEPL!R45</f>
        <v>6.3189000000000002</v>
      </c>
      <c r="E45">
        <f>GT_NG!T45</f>
        <v>12.076517881896311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69.600000000000009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655.1644791016721</v>
      </c>
      <c r="P45" s="77">
        <v>70.967111753215036</v>
      </c>
      <c r="Q45" s="77">
        <v>23.51</v>
      </c>
      <c r="R45" s="80">
        <v>20.2</v>
      </c>
      <c r="S45" s="80">
        <v>0</v>
      </c>
      <c r="T45" s="78">
        <f>SUMPRODUCT(LTA!F45:AJ45,LTA!F$101:AJ$101,LTA!F$105:AJ$105)</f>
        <v>112.35</v>
      </c>
      <c r="U45" s="78">
        <f>SUMPRODUCT(LTA!F45:AJ45,LTA!F$102:AJ$102,LTA!F$105:AJ$105)</f>
        <v>378.24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98.68</v>
      </c>
      <c r="Z45" s="75">
        <f>IEX!P45</f>
        <v>0</v>
      </c>
      <c r="AA45" s="117">
        <f>STOA!J45</f>
        <v>3.2399999999999998</v>
      </c>
      <c r="AB45" s="117">
        <f>-STOA!P45</f>
        <v>0</v>
      </c>
      <c r="AC45">
        <f t="shared" si="0"/>
        <v>13.562085153881275</v>
      </c>
      <c r="AD45">
        <f t="shared" si="1"/>
        <v>1346.7849235829024</v>
      </c>
      <c r="AE45">
        <f>'IDT-1'!F45</f>
        <v>0</v>
      </c>
      <c r="AF45" s="26"/>
      <c r="AG45">
        <f t="shared" si="2"/>
        <v>1346.7849235829024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-90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D46">
        <f>TWEPL!R46</f>
        <v>6.3189000000000002</v>
      </c>
      <c r="E46">
        <f>GT_NG!T46</f>
        <v>12.076517881896311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69.600000000000009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654.04983911287218</v>
      </c>
      <c r="P46" s="77">
        <v>70.967111753215036</v>
      </c>
      <c r="Q46" s="77">
        <v>23.51</v>
      </c>
      <c r="R46" s="80">
        <v>20.2</v>
      </c>
      <c r="S46" s="80">
        <v>0</v>
      </c>
      <c r="T46" s="78">
        <f>SUMPRODUCT(LTA!F46:AJ46,LTA!F$101:AJ$101,LTA!F$105:AJ$105)</f>
        <v>115.06</v>
      </c>
      <c r="U46" s="78">
        <f>SUMPRODUCT(LTA!F46:AJ46,LTA!F$102:AJ$102,LTA!F$105:AJ$105)</f>
        <v>381.35999999999996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86.23</v>
      </c>
      <c r="Z46" s="75">
        <f>IEX!P46</f>
        <v>0</v>
      </c>
      <c r="AA46" s="117">
        <f>STOA!J46</f>
        <v>3.2399999999999998</v>
      </c>
      <c r="AB46" s="117">
        <f>-STOA!P46</f>
        <v>0</v>
      </c>
      <c r="AC46">
        <f t="shared" si="0"/>
        <v>13.449629684368858</v>
      </c>
      <c r="AD46">
        <f t="shared" si="1"/>
        <v>1344.1627390636147</v>
      </c>
      <c r="AE46">
        <f>'IDT-1'!F46</f>
        <v>0</v>
      </c>
      <c r="AF46" s="26"/>
      <c r="AG46">
        <f t="shared" si="2"/>
        <v>1344.1627390636147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-85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D47">
        <f>TWEPL!R47</f>
        <v>6.3189000000000002</v>
      </c>
      <c r="E47">
        <f>GT_NG!T47</f>
        <v>12.420872540633018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69.600000000000009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646.46254943509757</v>
      </c>
      <c r="P47" s="77">
        <v>70.967111753215036</v>
      </c>
      <c r="Q47" s="77">
        <v>23.51</v>
      </c>
      <c r="R47" s="80">
        <v>20.2</v>
      </c>
      <c r="S47" s="80">
        <v>0</v>
      </c>
      <c r="T47" s="78">
        <f>SUMPRODUCT(LTA!F47:AJ47,LTA!F$101:AJ$101,LTA!F$105:AJ$105)</f>
        <v>115.75</v>
      </c>
      <c r="U47" s="78">
        <f>SUMPRODUCT(LTA!F47:AJ47,LTA!F$102:AJ$102,LTA!F$105:AJ$105)</f>
        <v>384.18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82.4</v>
      </c>
      <c r="Z47" s="75">
        <f>IEX!P47</f>
        <v>0</v>
      </c>
      <c r="AA47" s="117">
        <f>STOA!J47</f>
        <v>3.14</v>
      </c>
      <c r="AB47" s="117">
        <f>-STOA!P47</f>
        <v>0</v>
      </c>
      <c r="AC47">
        <f t="shared" si="0"/>
        <v>13.337805218590351</v>
      </c>
      <c r="AD47">
        <f t="shared" si="1"/>
        <v>1341.6116285103556</v>
      </c>
      <c r="AE47">
        <f>'IDT-1'!F47</f>
        <v>0</v>
      </c>
      <c r="AF47" s="26"/>
      <c r="AG47">
        <f t="shared" si="2"/>
        <v>1341.6116285103556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-80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D48">
        <f>TWEPL!R48</f>
        <v>6.3189000000000002</v>
      </c>
      <c r="E48">
        <f>GT_NG!T48</f>
        <v>12.420872540633018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69.600000000000009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640.92845577105936</v>
      </c>
      <c r="P48" s="77">
        <v>70.967111753215036</v>
      </c>
      <c r="Q48" s="77">
        <v>23.51</v>
      </c>
      <c r="R48" s="80">
        <v>20.2</v>
      </c>
      <c r="S48" s="80">
        <v>0</v>
      </c>
      <c r="T48" s="78">
        <f>SUMPRODUCT(LTA!F48:AJ48,LTA!F$101:AJ$101,LTA!F$105:AJ$105)</f>
        <v>116.43</v>
      </c>
      <c r="U48" s="78">
        <f>SUMPRODUCT(LTA!F48:AJ48,LTA!F$102:AJ$102,LTA!F$105:AJ$105)</f>
        <v>386.06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66.11</v>
      </c>
      <c r="Z48" s="75">
        <f>IEX!P48</f>
        <v>0</v>
      </c>
      <c r="AA48" s="117">
        <f>STOA!J48</f>
        <v>3.14</v>
      </c>
      <c r="AB48" s="117">
        <f>-STOA!P48</f>
        <v>0</v>
      </c>
      <c r="AC48">
        <f t="shared" si="0"/>
        <v>13.168281194346813</v>
      </c>
      <c r="AD48">
        <f t="shared" si="1"/>
        <v>1322.5170588705607</v>
      </c>
      <c r="AE48">
        <f>'IDT-1'!F48</f>
        <v>0</v>
      </c>
      <c r="AF48" s="26"/>
      <c r="AG48">
        <f t="shared" si="2"/>
        <v>1322.5170588705607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-80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D49">
        <f>TWEPL!R49</f>
        <v>6.3189000000000002</v>
      </c>
      <c r="E49">
        <f>GT_NG!T49</f>
        <v>12.420872540633018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54.84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638.92992314145943</v>
      </c>
      <c r="P49" s="77">
        <v>70.967111753215036</v>
      </c>
      <c r="Q49" s="77">
        <v>23.51</v>
      </c>
      <c r="R49" s="80">
        <v>20.2</v>
      </c>
      <c r="S49" s="80">
        <v>0</v>
      </c>
      <c r="T49" s="78">
        <f>SUMPRODUCT(LTA!F49:AJ49,LTA!F$101:AJ$101,LTA!F$105:AJ$105)</f>
        <v>116.30000000000001</v>
      </c>
      <c r="U49" s="78">
        <f>SUMPRODUCT(LTA!F49:AJ49,LTA!F$102:AJ$102,LTA!F$105:AJ$105)</f>
        <v>387.25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46.95</v>
      </c>
      <c r="Z49" s="75">
        <f>IEX!P49</f>
        <v>0</v>
      </c>
      <c r="AA49" s="117">
        <f>STOA!J49</f>
        <v>3.14</v>
      </c>
      <c r="AB49" s="117">
        <f>-STOA!P49</f>
        <v>0</v>
      </c>
      <c r="AC49">
        <f t="shared" si="0"/>
        <v>12.683963556762427</v>
      </c>
      <c r="AD49">
        <f t="shared" si="1"/>
        <v>1308.1428438785454</v>
      </c>
      <c r="AE49">
        <f>'IDT-1'!F49</f>
        <v>0</v>
      </c>
      <c r="AF49" s="26"/>
      <c r="AG49">
        <f t="shared" si="2"/>
        <v>1308.1428438785454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-60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D50">
        <f>TWEPL!R50</f>
        <v>6.3189000000000002</v>
      </c>
      <c r="E50">
        <f>GT_NG!T50</f>
        <v>12.420872540633018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54.84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638.45388761865945</v>
      </c>
      <c r="P50" s="77">
        <v>70.967111753215036</v>
      </c>
      <c r="Q50" s="77">
        <v>23.51</v>
      </c>
      <c r="R50" s="80">
        <v>20.2</v>
      </c>
      <c r="S50" s="80">
        <v>0</v>
      </c>
      <c r="T50" s="78">
        <f>SUMPRODUCT(LTA!F50:AJ50,LTA!F$101:AJ$101,LTA!F$105:AJ$105)</f>
        <v>116</v>
      </c>
      <c r="U50" s="78">
        <f>SUMPRODUCT(LTA!F50:AJ50,LTA!F$102:AJ$102,LTA!F$105:AJ$105)</f>
        <v>387.90000000000003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23.95</v>
      </c>
      <c r="Z50" s="75">
        <f>IEX!P50</f>
        <v>0</v>
      </c>
      <c r="AA50" s="117">
        <f>STOA!J50</f>
        <v>3.14</v>
      </c>
      <c r="AB50" s="117">
        <f>-STOA!P50</f>
        <v>0</v>
      </c>
      <c r="AC50">
        <f t="shared" si="0"/>
        <v>12.480454444161786</v>
      </c>
      <c r="AD50">
        <f t="shared" si="1"/>
        <v>1285.2203174683459</v>
      </c>
      <c r="AE50">
        <f>'IDT-1'!F50</f>
        <v>0</v>
      </c>
      <c r="AF50" s="26"/>
      <c r="AG50">
        <f t="shared" si="2"/>
        <v>1285.2203174683459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-60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D51">
        <f>TWEPL!R51</f>
        <v>6.3189000000000002</v>
      </c>
      <c r="E51">
        <f>GT_NG!T51</f>
        <v>12.0786997433704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54.84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633.94623992565948</v>
      </c>
      <c r="P51" s="77">
        <v>70.967111753215036</v>
      </c>
      <c r="Q51" s="77">
        <v>23.51</v>
      </c>
      <c r="R51" s="80">
        <v>20.2</v>
      </c>
      <c r="S51" s="80">
        <v>0</v>
      </c>
      <c r="T51" s="78">
        <f>SUMPRODUCT(LTA!F51:AJ51,LTA!F$101:AJ$101,LTA!F$105:AJ$105)</f>
        <v>116.28</v>
      </c>
      <c r="U51" s="78">
        <f>SUMPRODUCT(LTA!F51:AJ51,LTA!F$102:AJ$102,LTA!F$105:AJ$105)</f>
        <v>354.5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3.14</v>
      </c>
      <c r="AB51" s="117">
        <f>-STOA!P51</f>
        <v>0</v>
      </c>
      <c r="AC51">
        <f t="shared" si="0"/>
        <v>11.580434922959663</v>
      </c>
      <c r="AD51">
        <f t="shared" si="1"/>
        <v>1264.2005164992854</v>
      </c>
      <c r="AE51">
        <f>'IDT-1'!F51</f>
        <v>0</v>
      </c>
      <c r="AF51" s="26"/>
      <c r="AG51">
        <f t="shared" si="2"/>
        <v>1264.2005164992854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-20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D52">
        <f>TWEPL!R52</f>
        <v>6.3189000000000002</v>
      </c>
      <c r="E52">
        <f>GT_NG!T52</f>
        <v>12.0786997433704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54.84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633.94605995921995</v>
      </c>
      <c r="P52" s="77">
        <v>70.967111753215036</v>
      </c>
      <c r="Q52" s="77">
        <v>23.51</v>
      </c>
      <c r="R52" s="80">
        <v>20.2</v>
      </c>
      <c r="S52" s="80">
        <v>0</v>
      </c>
      <c r="T52" s="78">
        <f>SUMPRODUCT(LTA!F52:AJ52,LTA!F$101:AJ$101,LTA!F$105:AJ$105)</f>
        <v>115.78</v>
      </c>
      <c r="U52" s="78">
        <f>SUMPRODUCT(LTA!F52:AJ52,LTA!F$102:AJ$102,LTA!F$105:AJ$105)</f>
        <v>355.31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3.14</v>
      </c>
      <c r="AB52" s="117">
        <f>-STOA!P52</f>
        <v>0</v>
      </c>
      <c r="AC52">
        <f t="shared" si="0"/>
        <v>11.822870782354268</v>
      </c>
      <c r="AD52">
        <f t="shared" si="1"/>
        <v>1237.2679006734511</v>
      </c>
      <c r="AE52">
        <f>'IDT-1'!F52</f>
        <v>0</v>
      </c>
      <c r="AF52" s="26"/>
      <c r="AG52">
        <f t="shared" si="2"/>
        <v>1237.2679006734511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-47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D53">
        <f>TWEPL!R53</f>
        <v>6.3189000000000002</v>
      </c>
      <c r="E53">
        <f>GT_NG!T53</f>
        <v>8.6329936656568442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54.84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579.59440413972823</v>
      </c>
      <c r="P53" s="77">
        <v>70.967111753215036</v>
      </c>
      <c r="Q53" s="77">
        <v>23.51</v>
      </c>
      <c r="R53" s="80">
        <v>20.2</v>
      </c>
      <c r="S53" s="80">
        <v>0</v>
      </c>
      <c r="T53" s="78">
        <f>SUMPRODUCT(LTA!F53:AJ53,LTA!F$101:AJ$101,LTA!F$105:AJ$105)</f>
        <v>115.18</v>
      </c>
      <c r="U53" s="78">
        <f>SUMPRODUCT(LTA!F53:AJ53,LTA!F$102:AJ$102,LTA!F$105:AJ$105)</f>
        <v>355.74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3.14</v>
      </c>
      <c r="AB53" s="117">
        <f>-STOA!P53</f>
        <v>0</v>
      </c>
      <c r="AC53">
        <f t="shared" si="0"/>
        <v>11.073048554559589</v>
      </c>
      <c r="AD53">
        <f t="shared" si="1"/>
        <v>1207.0503610040407</v>
      </c>
      <c r="AE53">
        <f>'IDT-1'!F53</f>
        <v>0</v>
      </c>
      <c r="AF53" s="26"/>
      <c r="AG53">
        <f t="shared" si="2"/>
        <v>1207.0503610040407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-20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D54">
        <f>TWEPL!R54</f>
        <v>6.3189000000000002</v>
      </c>
      <c r="E54">
        <f>GT_NG!T54</f>
        <v>8.6299590723055921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54.84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550.8514002004689</v>
      </c>
      <c r="P54" s="77">
        <v>70.967111753215036</v>
      </c>
      <c r="Q54" s="77">
        <v>23.51</v>
      </c>
      <c r="R54" s="80">
        <v>20.2</v>
      </c>
      <c r="S54" s="80">
        <v>0</v>
      </c>
      <c r="T54" s="78">
        <f>SUMPRODUCT(LTA!F54:AJ54,LTA!F$101:AJ$101,LTA!F$105:AJ$105)</f>
        <v>115.22</v>
      </c>
      <c r="U54" s="78">
        <f>SUMPRODUCT(LTA!F54:AJ54,LTA!F$102:AJ$102,LTA!F$105:AJ$105)</f>
        <v>355.15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3.14</v>
      </c>
      <c r="AB54" s="117">
        <f>-STOA!P54</f>
        <v>0</v>
      </c>
      <c r="AC54">
        <f t="shared" si="0"/>
        <v>10.815243415472617</v>
      </c>
      <c r="AD54">
        <f t="shared" si="1"/>
        <v>1178.0121276105172</v>
      </c>
      <c r="AE54">
        <f>'IDT-1'!F54</f>
        <v>0</v>
      </c>
      <c r="AF54" s="26"/>
      <c r="AG54">
        <f t="shared" si="2"/>
        <v>1178.0121276105172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-20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D55">
        <f>TWEPL!R55</f>
        <v>6.3189000000000002</v>
      </c>
      <c r="E55">
        <f>GT_NG!T55</f>
        <v>11.922319166901209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54.84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469.57521329855524</v>
      </c>
      <c r="P55" s="77">
        <v>37.21</v>
      </c>
      <c r="Q55" s="77">
        <v>23.51</v>
      </c>
      <c r="R55" s="80">
        <v>20.2</v>
      </c>
      <c r="S55" s="80">
        <v>0</v>
      </c>
      <c r="T55" s="78">
        <f>SUMPRODUCT(LTA!F55:AJ55,LTA!F$101:AJ$101,LTA!F$105:AJ$105)</f>
        <v>115.14</v>
      </c>
      <c r="U55" s="78">
        <f>SUMPRODUCT(LTA!F55:AJ55,LTA!F$102:AJ$102,LTA!F$105:AJ$105)</f>
        <v>354.29999999999995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3.14</v>
      </c>
      <c r="AB55" s="117">
        <f>-STOA!P55</f>
        <v>0</v>
      </c>
      <c r="AC55">
        <f t="shared" si="0"/>
        <v>10.134473619416761</v>
      </c>
      <c r="AD55">
        <f t="shared" si="1"/>
        <v>1031.02195884604</v>
      </c>
      <c r="AE55">
        <f>'IDT-1'!F55</f>
        <v>0</v>
      </c>
      <c r="AF55" s="26"/>
      <c r="AG55">
        <f t="shared" si="2"/>
        <v>1031.02195884604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-55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D56">
        <f>TWEPL!R56</f>
        <v>6.3189000000000002</v>
      </c>
      <c r="E56">
        <f>GT_NG!T56</f>
        <v>11.922319166901209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54.84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469.74527761442749</v>
      </c>
      <c r="P56" s="77">
        <v>37.21</v>
      </c>
      <c r="Q56" s="77">
        <v>23.51</v>
      </c>
      <c r="R56" s="80">
        <v>20.2</v>
      </c>
      <c r="S56" s="80">
        <v>0</v>
      </c>
      <c r="T56" s="78">
        <f>SUMPRODUCT(LTA!F56:AJ56,LTA!F$101:AJ$101,LTA!F$105:AJ$105)</f>
        <v>115.63</v>
      </c>
      <c r="U56" s="78">
        <f>SUMPRODUCT(LTA!F56:AJ56,LTA!F$102:AJ$102,LTA!F$105:AJ$105)</f>
        <v>352.7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3.14</v>
      </c>
      <c r="AB56" s="117">
        <f>-STOA!P56</f>
        <v>0</v>
      </c>
      <c r="AC56">
        <f t="shared" si="0"/>
        <v>10.481327286284252</v>
      </c>
      <c r="AD56">
        <f t="shared" si="1"/>
        <v>989.73516949504472</v>
      </c>
      <c r="AE56">
        <f>'IDT-1'!F56</f>
        <v>0</v>
      </c>
      <c r="AF56" s="26"/>
      <c r="AG56">
        <f t="shared" si="2"/>
        <v>989.73516949504472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-95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D57">
        <f>TWEPL!R57</f>
        <v>6.6197999999999997</v>
      </c>
      <c r="E57">
        <f>GT_NG!T57</f>
        <v>11.922319166901209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54.84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469.99250778333931</v>
      </c>
      <c r="P57" s="77">
        <v>37.21</v>
      </c>
      <c r="Q57" s="77">
        <v>23.51</v>
      </c>
      <c r="R57" s="80">
        <v>20.2</v>
      </c>
      <c r="S57" s="80">
        <v>0</v>
      </c>
      <c r="T57" s="78">
        <f>SUMPRODUCT(LTA!F57:AJ57,LTA!F$101:AJ$101,LTA!F$105:AJ$105)</f>
        <v>116.06</v>
      </c>
      <c r="U57" s="78">
        <f>SUMPRODUCT(LTA!F57:AJ57,LTA!F$102:AJ$102,LTA!F$105:AJ$105)</f>
        <v>350.46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3.14</v>
      </c>
      <c r="AB57" s="117">
        <f>-STOA!P57</f>
        <v>0</v>
      </c>
      <c r="AC57">
        <f t="shared" si="0"/>
        <v>9.7155819923840721</v>
      </c>
      <c r="AD57">
        <f t="shared" si="1"/>
        <v>1074.2390449578565</v>
      </c>
      <c r="AE57">
        <f>'IDT-1'!F57</f>
        <v>0</v>
      </c>
      <c r="AF57" s="26"/>
      <c r="AG57">
        <f t="shared" si="2"/>
        <v>1074.2390449578565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-10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D58">
        <f>TWEPL!R58</f>
        <v>6.6197999999999997</v>
      </c>
      <c r="E58">
        <f>GT_NG!T58</f>
        <v>11.922319166901209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54.84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487.23884145890048</v>
      </c>
      <c r="P58" s="77">
        <v>37.21</v>
      </c>
      <c r="Q58" s="77">
        <v>23.51</v>
      </c>
      <c r="R58" s="80">
        <v>20.2</v>
      </c>
      <c r="S58" s="80">
        <v>0</v>
      </c>
      <c r="T58" s="78">
        <f>SUMPRODUCT(LTA!F58:AJ58,LTA!F$101:AJ$101,LTA!F$105:AJ$105)</f>
        <v>115.03</v>
      </c>
      <c r="U58" s="78">
        <f>SUMPRODUCT(LTA!F58:AJ58,LTA!F$102:AJ$102,LTA!F$105:AJ$105)</f>
        <v>346.89000000000004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3.14</v>
      </c>
      <c r="AB58" s="117">
        <f>-STOA!P58</f>
        <v>0</v>
      </c>
      <c r="AC58">
        <f t="shared" si="0"/>
        <v>9.7380884535070571</v>
      </c>
      <c r="AD58">
        <f t="shared" si="1"/>
        <v>1096.8628721722948</v>
      </c>
      <c r="AE58">
        <f>'IDT-1'!F58</f>
        <v>0</v>
      </c>
      <c r="AF58" s="26"/>
      <c r="AG58">
        <f t="shared" si="2"/>
        <v>1096.8628721722948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D59">
        <f>TWEPL!R59</f>
        <v>6.6197999999999997</v>
      </c>
      <c r="E59">
        <f>GT_NG!T59</f>
        <v>11.922319166901209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54.84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518.46659558330316</v>
      </c>
      <c r="P59" s="77">
        <v>37.21</v>
      </c>
      <c r="Q59" s="77">
        <v>23.51</v>
      </c>
      <c r="R59" s="80">
        <v>20.2</v>
      </c>
      <c r="S59" s="80">
        <v>0</v>
      </c>
      <c r="T59" s="78">
        <f>SUMPRODUCT(LTA!F59:AJ59,LTA!F$101:AJ$101,LTA!F$105:AJ$105)</f>
        <v>115.32</v>
      </c>
      <c r="U59" s="78">
        <f>SUMPRODUCT(LTA!F59:AJ59,LTA!F$102:AJ$102,LTA!F$105:AJ$105)</f>
        <v>342.74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3.14</v>
      </c>
      <c r="AB59" s="117">
        <f>-STOA!P59</f>
        <v>0</v>
      </c>
      <c r="AC59">
        <f t="shared" si="0"/>
        <v>9.9789246898018007</v>
      </c>
      <c r="AD59">
        <f t="shared" si="1"/>
        <v>1123.9897900604028</v>
      </c>
      <c r="AE59">
        <f>'IDT-1'!F59</f>
        <v>0</v>
      </c>
      <c r="AF59" s="26"/>
      <c r="AG59">
        <f t="shared" si="2"/>
        <v>1123.9897900604028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D60">
        <f>TWEPL!R60</f>
        <v>6.6197999999999997</v>
      </c>
      <c r="E60">
        <f>GT_NG!T60</f>
        <v>11.922319166901209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54.84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537.31994768639322</v>
      </c>
      <c r="P60" s="77">
        <v>37.21</v>
      </c>
      <c r="Q60" s="77">
        <v>23.51</v>
      </c>
      <c r="R60" s="80">
        <v>20.2</v>
      </c>
      <c r="S60" s="80">
        <v>0</v>
      </c>
      <c r="T60" s="78">
        <f>SUMPRODUCT(LTA!F60:AJ60,LTA!F$101:AJ$101,LTA!F$105:AJ$105)</f>
        <v>113.61</v>
      </c>
      <c r="U60" s="78">
        <f>SUMPRODUCT(LTA!F60:AJ60,LTA!F$102:AJ$102,LTA!F$105:AJ$105)</f>
        <v>337.63000000000005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3.14</v>
      </c>
      <c r="AB60" s="117">
        <f>-STOA!P60</f>
        <v>0</v>
      </c>
      <c r="AC60">
        <f t="shared" si="0"/>
        <v>10.084818188308995</v>
      </c>
      <c r="AD60">
        <f t="shared" si="1"/>
        <v>1135.9172486649857</v>
      </c>
      <c r="AE60">
        <f>'IDT-1'!F60</f>
        <v>0</v>
      </c>
      <c r="AF60" s="26"/>
      <c r="AG60">
        <f t="shared" si="2"/>
        <v>1135.9172486649857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D61">
        <f>TWEPL!R61</f>
        <v>6.6197999999999997</v>
      </c>
      <c r="E61">
        <f>GT_NG!T61</f>
        <v>11.922319166901209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54.84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548.81732113435817</v>
      </c>
      <c r="P61" s="77">
        <v>37.21</v>
      </c>
      <c r="Q61" s="77">
        <v>23.51</v>
      </c>
      <c r="R61" s="80">
        <v>20.2</v>
      </c>
      <c r="S61" s="80">
        <v>0</v>
      </c>
      <c r="T61" s="78">
        <f>SUMPRODUCT(LTA!F61:AJ61,LTA!F$101:AJ$101,LTA!F$105:AJ$105)</f>
        <v>112.5</v>
      </c>
      <c r="U61" s="78">
        <f>SUMPRODUCT(LTA!F61:AJ61,LTA!F$102:AJ$102,LTA!F$105:AJ$105)</f>
        <v>331.66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3.14</v>
      </c>
      <c r="AB61" s="117">
        <f>-STOA!P61</f>
        <v>0</v>
      </c>
      <c r="AC61">
        <f t="shared" si="0"/>
        <v>10.212472349873037</v>
      </c>
      <c r="AD61">
        <f t="shared" si="1"/>
        <v>1130.2069679513866</v>
      </c>
      <c r="AE61">
        <f>'IDT-1'!F61</f>
        <v>0</v>
      </c>
      <c r="AF61" s="26"/>
      <c r="AG61">
        <f t="shared" si="2"/>
        <v>1130.2069679513866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-10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D62">
        <f>TWEPL!R62</f>
        <v>6.6197999999999997</v>
      </c>
      <c r="E62">
        <f>GT_NG!T62</f>
        <v>11.922319166901209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54.84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555.02089189198227</v>
      </c>
      <c r="P62" s="77">
        <v>37.21</v>
      </c>
      <c r="Q62" s="77">
        <v>23.51</v>
      </c>
      <c r="R62" s="80">
        <v>20.2</v>
      </c>
      <c r="S62" s="80">
        <v>0</v>
      </c>
      <c r="T62" s="78">
        <f>SUMPRODUCT(LTA!F62:AJ62,LTA!F$101:AJ$101,LTA!F$105:AJ$105)</f>
        <v>109.18</v>
      </c>
      <c r="U62" s="78">
        <f>SUMPRODUCT(LTA!F62:AJ62,LTA!F$102:AJ$102,LTA!F$105:AJ$105)</f>
        <v>324.58999999999997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3.14</v>
      </c>
      <c r="AB62" s="117">
        <f>-STOA!P62</f>
        <v>0</v>
      </c>
      <c r="AC62">
        <f t="shared" si="0"/>
        <v>10.175631772540131</v>
      </c>
      <c r="AD62">
        <f t="shared" si="1"/>
        <v>1126.0573792863436</v>
      </c>
      <c r="AE62">
        <f>'IDT-1'!F62</f>
        <v>0</v>
      </c>
      <c r="AF62" s="26"/>
      <c r="AG62">
        <f t="shared" si="2"/>
        <v>1126.0573792863436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-10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D63">
        <f>TWEPL!R63</f>
        <v>6.6197999999999997</v>
      </c>
      <c r="E63">
        <f>GT_NG!T63</f>
        <v>11.922319166901209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56.95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566.79807856829632</v>
      </c>
      <c r="P63" s="77">
        <v>37.21</v>
      </c>
      <c r="Q63" s="77">
        <v>23.51</v>
      </c>
      <c r="R63" s="80">
        <v>20.2</v>
      </c>
      <c r="S63" s="80">
        <v>0</v>
      </c>
      <c r="T63" s="78">
        <f>SUMPRODUCT(LTA!F63:AJ63,LTA!F$101:AJ$101,LTA!F$105:AJ$105)</f>
        <v>101.73</v>
      </c>
      <c r="U63" s="78">
        <f>SUMPRODUCT(LTA!F63:AJ63,LTA!F$102:AJ$102,LTA!F$105:AJ$105)</f>
        <v>317.36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3.2399999999999998</v>
      </c>
      <c r="AB63" s="117">
        <f>-STOA!P63</f>
        <v>0</v>
      </c>
      <c r="AC63">
        <f t="shared" si="0"/>
        <v>10.169535015291695</v>
      </c>
      <c r="AD63">
        <f t="shared" si="1"/>
        <v>1125.370662719906</v>
      </c>
      <c r="AE63">
        <f>'IDT-1'!F63</f>
        <v>0</v>
      </c>
      <c r="AF63" s="26"/>
      <c r="AG63">
        <f t="shared" si="2"/>
        <v>1125.370662719906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-10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D64">
        <f>TWEPL!R64</f>
        <v>6.6197999999999997</v>
      </c>
      <c r="E64">
        <f>GT_NG!T64</f>
        <v>11.922319166901209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56.95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571.54092193304598</v>
      </c>
      <c r="P64" s="77">
        <v>37.21</v>
      </c>
      <c r="Q64" s="77">
        <v>23.51</v>
      </c>
      <c r="R64" s="80">
        <v>20.2</v>
      </c>
      <c r="S64" s="80">
        <v>0</v>
      </c>
      <c r="T64" s="78">
        <f>SUMPRODUCT(LTA!F64:AJ64,LTA!F$101:AJ$101,LTA!F$105:AJ$105)</f>
        <v>95.55</v>
      </c>
      <c r="U64" s="78">
        <f>SUMPRODUCT(LTA!F64:AJ64,LTA!F$102:AJ$102,LTA!F$105:AJ$105)</f>
        <v>308.48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3.2399999999999998</v>
      </c>
      <c r="AB64" s="117">
        <f>-STOA!P64</f>
        <v>0</v>
      </c>
      <c r="AC64">
        <f t="shared" si="0"/>
        <v>10.07874403690149</v>
      </c>
      <c r="AD64">
        <f t="shared" si="1"/>
        <v>1115.1442970630458</v>
      </c>
      <c r="AE64">
        <f>'IDT-1'!F64</f>
        <v>0</v>
      </c>
      <c r="AF64" s="26"/>
      <c r="AG64">
        <f t="shared" si="2"/>
        <v>1115.1442970630458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-10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D65">
        <f>TWEPL!R65</f>
        <v>6.6197999999999997</v>
      </c>
      <c r="E65">
        <f>GT_NG!T65</f>
        <v>12.0786997433704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56.95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583.29369688230565</v>
      </c>
      <c r="P65" s="77">
        <v>37.21</v>
      </c>
      <c r="Q65" s="77">
        <v>23.51</v>
      </c>
      <c r="R65" s="80">
        <v>20.2</v>
      </c>
      <c r="S65" s="80">
        <v>0</v>
      </c>
      <c r="T65" s="78">
        <f>SUMPRODUCT(LTA!F65:AJ65,LTA!F$101:AJ$101,LTA!F$105:AJ$105)</f>
        <v>90.58</v>
      </c>
      <c r="U65" s="78">
        <f>SUMPRODUCT(LTA!F65:AJ65,LTA!F$102:AJ$102,LTA!F$105:AJ$105)</f>
        <v>298.68000000000006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3.2399999999999998</v>
      </c>
      <c r="AB65" s="117">
        <f>-STOA!P65</f>
        <v>0</v>
      </c>
      <c r="AC65">
        <f t="shared" si="0"/>
        <v>10.142349880749856</v>
      </c>
      <c r="AD65">
        <f t="shared" si="1"/>
        <v>1102.2198467449264</v>
      </c>
      <c r="AE65">
        <f>'IDT-1'!F65</f>
        <v>0</v>
      </c>
      <c r="AF65" s="26"/>
      <c r="AG65">
        <f t="shared" si="2"/>
        <v>1102.2198467449264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-20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D66">
        <f>TWEPL!R66</f>
        <v>6.6197999999999997</v>
      </c>
      <c r="E66">
        <f>GT_NG!T66</f>
        <v>12.0786997433704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56.95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585.4463545693543</v>
      </c>
      <c r="P66" s="77">
        <v>37.21</v>
      </c>
      <c r="Q66" s="77">
        <v>23.51</v>
      </c>
      <c r="R66" s="80">
        <v>20.2</v>
      </c>
      <c r="S66" s="80">
        <v>0</v>
      </c>
      <c r="T66" s="78">
        <f>SUMPRODUCT(LTA!F66:AJ66,LTA!F$101:AJ$101,LTA!F$105:AJ$105)</f>
        <v>87.55</v>
      </c>
      <c r="U66" s="78">
        <f>SUMPRODUCT(LTA!F66:AJ66,LTA!F$102:AJ$102,LTA!F$105:AJ$105)</f>
        <v>288.14000000000004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3.2399999999999998</v>
      </c>
      <c r="AB66" s="117">
        <f>-STOA!P66</f>
        <v>0</v>
      </c>
      <c r="AC66">
        <f t="shared" si="0"/>
        <v>10.041877268395885</v>
      </c>
      <c r="AD66">
        <f t="shared" si="1"/>
        <v>1090.902977044329</v>
      </c>
      <c r="AE66">
        <f>'IDT-1'!F66</f>
        <v>0</v>
      </c>
      <c r="AF66" s="26"/>
      <c r="AG66">
        <f t="shared" si="2"/>
        <v>1090.902977044329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-20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D67">
        <f>TWEPL!R67</f>
        <v>6.6197999999999997</v>
      </c>
      <c r="E67">
        <f>GT_NG!T67</f>
        <v>12.0786997433704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54.84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598.50489390559983</v>
      </c>
      <c r="P67" s="77">
        <v>37.21</v>
      </c>
      <c r="Q67" s="77">
        <v>23.51</v>
      </c>
      <c r="R67" s="80">
        <v>20.2</v>
      </c>
      <c r="S67" s="80">
        <v>0</v>
      </c>
      <c r="T67" s="78">
        <f>SUMPRODUCT(LTA!F67:AJ67,LTA!F$101:AJ$101,LTA!F$105:AJ$105)</f>
        <v>82.37</v>
      </c>
      <c r="U67" s="78">
        <f>SUMPRODUCT(LTA!F67:AJ67,LTA!F$102:AJ$102,LTA!F$105:AJ$105)</f>
        <v>277.16000000000003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3.2399999999999998</v>
      </c>
      <c r="AB67" s="117">
        <f>-STOA!P67</f>
        <v>0</v>
      </c>
      <c r="AC67">
        <f t="shared" si="0"/>
        <v>9.9516257769438692</v>
      </c>
      <c r="AD67">
        <f t="shared" si="1"/>
        <v>1090.7817678720264</v>
      </c>
      <c r="AE67">
        <f>'IDT-1'!F67</f>
        <v>0</v>
      </c>
      <c r="AF67" s="26"/>
      <c r="AG67">
        <f t="shared" si="2"/>
        <v>1090.7817678720264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-15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D68">
        <f>TWEPL!R68</f>
        <v>6.6197999999999997</v>
      </c>
      <c r="E68">
        <f>GT_NG!T68</f>
        <v>12.0786997433704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54.84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618.66698721924797</v>
      </c>
      <c r="P68" s="77">
        <v>37.21</v>
      </c>
      <c r="Q68" s="77">
        <v>23.51</v>
      </c>
      <c r="R68" s="80">
        <v>20.2</v>
      </c>
      <c r="S68" s="80">
        <v>0</v>
      </c>
      <c r="T68" s="78">
        <f>SUMPRODUCT(LTA!F68:AJ68,LTA!F$101:AJ$101,LTA!F$105:AJ$105)</f>
        <v>72.41</v>
      </c>
      <c r="U68" s="78">
        <f>SUMPRODUCT(LTA!F68:AJ68,LTA!F$102:AJ$102,LTA!F$105:AJ$105)</f>
        <v>265.55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3.2399999999999998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9.9392361981039734</v>
      </c>
      <c r="AD68">
        <f t="shared" ref="AD68:AD98" si="4">SUM(B68:AB68,AI68:AR68)-AC68</f>
        <v>1089.3862507645144</v>
      </c>
      <c r="AE68">
        <f>'IDT-1'!F68</f>
        <v>0</v>
      </c>
      <c r="AF68" s="26"/>
      <c r="AG68">
        <f t="shared" ref="AG68:AG98" si="5">SUM(AD68:AF68)</f>
        <v>1089.3862507645144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-15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D69">
        <f>TWEPL!R69</f>
        <v>6.6197999999999997</v>
      </c>
      <c r="E69">
        <f>GT_NG!T69</f>
        <v>12.0786997433704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54.84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633.92408872832709</v>
      </c>
      <c r="P69" s="77">
        <v>37.21</v>
      </c>
      <c r="Q69" s="77">
        <v>23.51</v>
      </c>
      <c r="R69" s="80">
        <v>20.2</v>
      </c>
      <c r="S69" s="80">
        <v>0</v>
      </c>
      <c r="T69" s="78">
        <f>SUMPRODUCT(LTA!F69:AJ69,LTA!F$101:AJ$101,LTA!F$105:AJ$105)</f>
        <v>64.33</v>
      </c>
      <c r="U69" s="78">
        <f>SUMPRODUCT(LTA!F69:AJ69,LTA!F$102:AJ$102,LTA!F$105:AJ$105)</f>
        <v>253.22000000000003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3.2399999999999998</v>
      </c>
      <c r="AB69" s="117">
        <f>-STOA!P69</f>
        <v>0</v>
      </c>
      <c r="AC69">
        <f t="shared" si="3"/>
        <v>9.8495000537728927</v>
      </c>
      <c r="AD69">
        <f t="shared" si="4"/>
        <v>1089.3230884179247</v>
      </c>
      <c r="AE69">
        <f>'IDT-1'!F69</f>
        <v>0</v>
      </c>
      <c r="AF69" s="26"/>
      <c r="AG69">
        <f t="shared" si="5"/>
        <v>1089.3230884179247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-10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D70">
        <f>TWEPL!R70</f>
        <v>6.6197999999999997</v>
      </c>
      <c r="E70">
        <f>GT_NG!T70</f>
        <v>12.0786997433704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52.18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672.79650201093648</v>
      </c>
      <c r="P70" s="77">
        <v>37.21</v>
      </c>
      <c r="Q70" s="77">
        <v>23.51</v>
      </c>
      <c r="R70" s="80">
        <v>20.199999999999996</v>
      </c>
      <c r="S70" s="80">
        <v>0</v>
      </c>
      <c r="T70" s="78">
        <f>SUMPRODUCT(LTA!F70:AJ70,LTA!F$101:AJ$101,LTA!F$105:AJ$105)</f>
        <v>50.83</v>
      </c>
      <c r="U70" s="78">
        <f>SUMPRODUCT(LTA!F70:AJ70,LTA!F$102:AJ$102,LTA!F$105:AJ$105)</f>
        <v>240.55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3.2399999999999998</v>
      </c>
      <c r="AB70" s="117">
        <f>-STOA!P70</f>
        <v>0</v>
      </c>
      <c r="AC70">
        <f t="shared" si="3"/>
        <v>9.9822639282708323</v>
      </c>
      <c r="AD70">
        <f t="shared" si="4"/>
        <v>1094.2327378260361</v>
      </c>
      <c r="AE70">
        <f>'IDT-1'!F70</f>
        <v>0</v>
      </c>
      <c r="AF70" s="26"/>
      <c r="AG70">
        <f t="shared" si="5"/>
        <v>1094.2327378260361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-15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D71">
        <f>TWEPL!R71</f>
        <v>6.6197999999999997</v>
      </c>
      <c r="E71">
        <f>GT_NG!T71</f>
        <v>12.074453736174803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52.18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685.5491174974718</v>
      </c>
      <c r="P71" s="77">
        <v>37.21</v>
      </c>
      <c r="Q71" s="77">
        <v>23.51</v>
      </c>
      <c r="R71" s="80">
        <v>13.3</v>
      </c>
      <c r="S71" s="80">
        <v>0</v>
      </c>
      <c r="T71" s="78">
        <f>SUMPRODUCT(LTA!F71:AJ71,LTA!F$101:AJ$101,LTA!F$105:AJ$105)</f>
        <v>39.35</v>
      </c>
      <c r="U71" s="78">
        <f>SUMPRODUCT(LTA!F71:AJ71,LTA!F$102:AJ$102,LTA!F$105:AJ$105)</f>
        <v>228.29999999999998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3.2399999999999998</v>
      </c>
      <c r="AB71" s="117">
        <f>-STOA!P71</f>
        <v>0</v>
      </c>
      <c r="AC71">
        <f t="shared" si="3"/>
        <v>9.6917336668560914</v>
      </c>
      <c r="AD71">
        <f t="shared" si="4"/>
        <v>1091.6416375667905</v>
      </c>
      <c r="AE71">
        <f>'IDT-1'!F71</f>
        <v>0</v>
      </c>
      <c r="AF71" s="26"/>
      <c r="AG71">
        <f t="shared" si="5"/>
        <v>1091.6416375667905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D72">
        <f>TWEPL!R72</f>
        <v>6.6197999999999997</v>
      </c>
      <c r="E72">
        <f>GT_NG!T72</f>
        <v>12.074453736174803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52.18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710.48220228177183</v>
      </c>
      <c r="P72" s="77">
        <v>37.21</v>
      </c>
      <c r="Q72" s="77">
        <v>23.51</v>
      </c>
      <c r="R72" s="80">
        <v>5.74</v>
      </c>
      <c r="S72" s="80">
        <v>0</v>
      </c>
      <c r="T72" s="78">
        <f>SUMPRODUCT(LTA!F72:AJ72,LTA!F$101:AJ$101,LTA!F$105:AJ$105)</f>
        <v>25.62</v>
      </c>
      <c r="U72" s="78">
        <f>SUMPRODUCT(LTA!F72:AJ72,LTA!F$102:AJ$102,LTA!F$105:AJ$105)</f>
        <v>246.45000000000002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3.2399999999999998</v>
      </c>
      <c r="AB72" s="117">
        <f>-STOA!P72</f>
        <v>0</v>
      </c>
      <c r="AC72">
        <f t="shared" si="3"/>
        <v>9.8835128129579299</v>
      </c>
      <c r="AD72">
        <f t="shared" si="4"/>
        <v>1113.2429432049887</v>
      </c>
      <c r="AE72">
        <f>'IDT-1'!F72</f>
        <v>0</v>
      </c>
      <c r="AF72" s="26"/>
      <c r="AG72">
        <f t="shared" si="5"/>
        <v>1113.2429432049887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D73">
        <f>TWEPL!R73</f>
        <v>6.6197999999999997</v>
      </c>
      <c r="E73">
        <f>GT_NG!T73</f>
        <v>12.074453736174803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69.598877600387027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736.31757179729902</v>
      </c>
      <c r="P73" s="77">
        <v>37.21</v>
      </c>
      <c r="Q73" s="77">
        <v>23.51</v>
      </c>
      <c r="R73" s="80">
        <v>2.34</v>
      </c>
      <c r="S73" s="80">
        <v>0</v>
      </c>
      <c r="T73" s="78">
        <f>SUMPRODUCT(LTA!F73:AJ73,LTA!F$101:AJ$101,LTA!F$105:AJ$105)</f>
        <v>14.83</v>
      </c>
      <c r="U73" s="78">
        <f>SUMPRODUCT(LTA!F73:AJ73,LTA!F$102:AJ$102,LTA!F$105:AJ$105)</f>
        <v>255.92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3.2399999999999998</v>
      </c>
      <c r="AB73" s="117">
        <f>-STOA!P73</f>
        <v>0</v>
      </c>
      <c r="AC73">
        <f t="shared" si="3"/>
        <v>10.311395462799931</v>
      </c>
      <c r="AD73">
        <f t="shared" si="4"/>
        <v>1141.3493076710611</v>
      </c>
      <c r="AE73">
        <f>'IDT-1'!F73</f>
        <v>-43.076000000000001</v>
      </c>
      <c r="AF73" s="26"/>
      <c r="AG73">
        <f t="shared" si="5"/>
        <v>1098.273307671061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-10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D74">
        <f>TWEPL!R74</f>
        <v>6.6197999999999997</v>
      </c>
      <c r="E74">
        <f>GT_NG!T74</f>
        <v>12.074453736174803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69.598877600387027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744.41343735330645</v>
      </c>
      <c r="P74" s="77">
        <v>37.21</v>
      </c>
      <c r="Q74" s="77">
        <v>23.51</v>
      </c>
      <c r="R74" s="80">
        <v>0.39999999999999997</v>
      </c>
      <c r="S74" s="80">
        <v>0</v>
      </c>
      <c r="T74" s="78">
        <f>SUMPRODUCT(LTA!F74:AJ74,LTA!F$101:AJ$101,LTA!F$105:AJ$105)</f>
        <v>2.34</v>
      </c>
      <c r="U74" s="78">
        <f>SUMPRODUCT(LTA!F74:AJ74,LTA!F$102:AJ$102,LTA!F$105:AJ$105)</f>
        <v>252.1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3.2399999999999998</v>
      </c>
      <c r="AB74" s="117">
        <f>-STOA!P74</f>
        <v>0</v>
      </c>
      <c r="AC74">
        <f t="shared" si="3"/>
        <v>10.133257804470842</v>
      </c>
      <c r="AD74">
        <f t="shared" si="4"/>
        <v>1141.3733108853976</v>
      </c>
      <c r="AE74">
        <f>'IDT-1'!F74</f>
        <v>-30.649000000000001</v>
      </c>
      <c r="AF74" s="26"/>
      <c r="AG74">
        <f t="shared" si="5"/>
        <v>1110.7243108853977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D75">
        <f>TWEPL!R75</f>
        <v>6.6197999999999997</v>
      </c>
      <c r="E75">
        <f>GT_NG!T75</f>
        <v>12.171567305098463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69.598877600387027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748.20211158550649</v>
      </c>
      <c r="P75" s="77">
        <v>37.21</v>
      </c>
      <c r="Q75" s="77">
        <v>23.51</v>
      </c>
      <c r="R75" s="80">
        <v>0</v>
      </c>
      <c r="S75" s="80">
        <v>0</v>
      </c>
      <c r="T75" s="78">
        <f>SUMPRODUCT(LTA!F75:AJ75,LTA!F$101:AJ$101,LTA!F$105:AJ$105)</f>
        <v>0.03</v>
      </c>
      <c r="U75" s="78">
        <f>SUMPRODUCT(LTA!F75:AJ75,LTA!F$102:AJ$102,LTA!F$105:AJ$105)</f>
        <v>250.25999999999996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3.2199999999999998</v>
      </c>
      <c r="AB75" s="117">
        <f>-STOA!P75</f>
        <v>0</v>
      </c>
      <c r="AC75">
        <f t="shared" si="3"/>
        <v>10.127236737120731</v>
      </c>
      <c r="AD75">
        <f t="shared" si="4"/>
        <v>1140.6951197538713</v>
      </c>
      <c r="AE75">
        <f>'IDT-1'!F75</f>
        <v>-15</v>
      </c>
      <c r="AF75" s="26"/>
      <c r="AG75">
        <f t="shared" si="5"/>
        <v>1125.6951197538713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D76">
        <f>TWEPL!R76</f>
        <v>6.6197999999999997</v>
      </c>
      <c r="E76">
        <f>GT_NG!T76</f>
        <v>12.171567305098463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69.598877600387027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748.20211158550649</v>
      </c>
      <c r="P76" s="77">
        <v>37.21</v>
      </c>
      <c r="Q76" s="77">
        <v>23.51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251.04999999999998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3.2199999999999998</v>
      </c>
      <c r="AB76" s="117">
        <f>-STOA!P76</f>
        <v>0</v>
      </c>
      <c r="AC76">
        <f t="shared" si="3"/>
        <v>10.133924737120729</v>
      </c>
      <c r="AD76">
        <f t="shared" si="4"/>
        <v>1141.4484317538713</v>
      </c>
      <c r="AE76">
        <f>'IDT-1'!F76</f>
        <v>-23.898</v>
      </c>
      <c r="AF76" s="26"/>
      <c r="AG76">
        <f t="shared" si="5"/>
        <v>1117.5504317538714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D77">
        <f>TWEPL!R77</f>
        <v>6.6197999999999997</v>
      </c>
      <c r="E77">
        <f>GT_NG!T77</f>
        <v>9.3899141630901291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69.599999999999994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747.22856554190639</v>
      </c>
      <c r="P77" s="77">
        <v>37.21</v>
      </c>
      <c r="Q77" s="77">
        <v>23.51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251.03999999999996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0</v>
      </c>
      <c r="AA77" s="117">
        <f>STOA!J77</f>
        <v>3.2199999999999998</v>
      </c>
      <c r="AB77" s="117">
        <f>-STOA!P77</f>
        <v>0</v>
      </c>
      <c r="AC77">
        <f t="shared" si="3"/>
        <v>10.10080086140397</v>
      </c>
      <c r="AD77">
        <f t="shared" si="4"/>
        <v>1137.7174788435925</v>
      </c>
      <c r="AE77">
        <f>'IDT-1'!F77</f>
        <v>-20.858000000000001</v>
      </c>
      <c r="AF77" s="26"/>
      <c r="AG77">
        <f t="shared" si="5"/>
        <v>1116.8594788435926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D78">
        <f>TWEPL!R78</f>
        <v>6.6197999999999997</v>
      </c>
      <c r="E78">
        <f>GT_NG!T78</f>
        <v>9.3899141630901291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69.599999999999994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747.22856554190639</v>
      </c>
      <c r="P78" s="77">
        <v>37.21</v>
      </c>
      <c r="Q78" s="77">
        <v>23.51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251.08999999999997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0</v>
      </c>
      <c r="AA78" s="117">
        <f>STOA!J78</f>
        <v>3.2199999999999998</v>
      </c>
      <c r="AB78" s="117">
        <f>-STOA!P78</f>
        <v>0</v>
      </c>
      <c r="AC78">
        <f t="shared" si="3"/>
        <v>10.101240861403969</v>
      </c>
      <c r="AD78">
        <f t="shared" si="4"/>
        <v>1137.7670388435924</v>
      </c>
      <c r="AE78">
        <f>'IDT-1'!F78</f>
        <v>-25.568000000000001</v>
      </c>
      <c r="AF78" s="26"/>
      <c r="AG78">
        <f t="shared" si="5"/>
        <v>1112.1990388435925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D79">
        <f>TWEPL!R79</f>
        <v>6.6197999999999997</v>
      </c>
      <c r="E79">
        <f>GT_NG!T79</f>
        <v>9.3899141630901291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69.599999999999994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716.76043576210657</v>
      </c>
      <c r="P79" s="77">
        <v>37.21</v>
      </c>
      <c r="Q79" s="77">
        <v>23.51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251.11999999999998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0</v>
      </c>
      <c r="AA79" s="117">
        <f>STOA!J79</f>
        <v>3.2199999999999998</v>
      </c>
      <c r="AB79" s="117">
        <f>-STOA!P79</f>
        <v>0</v>
      </c>
      <c r="AC79">
        <f t="shared" si="3"/>
        <v>9.8333853193417315</v>
      </c>
      <c r="AD79">
        <f t="shared" si="4"/>
        <v>1107.596764605855</v>
      </c>
      <c r="AE79">
        <f>'IDT-1'!F79</f>
        <v>-3.8</v>
      </c>
      <c r="AF79" s="26"/>
      <c r="AG79">
        <f t="shared" si="5"/>
        <v>1103.7967646058551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D80">
        <f>TWEPL!R80</f>
        <v>6.6197999999999997</v>
      </c>
      <c r="E80">
        <f>GT_NG!T80</f>
        <v>9.3899141630901291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69.599999999999994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696.76945762370678</v>
      </c>
      <c r="P80" s="77">
        <v>37.21</v>
      </c>
      <c r="Q80" s="77">
        <v>23.51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250.95999999999998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0</v>
      </c>
      <c r="AA80" s="117">
        <f>STOA!J80</f>
        <v>3.2199999999999998</v>
      </c>
      <c r="AB80" s="117">
        <f>-STOA!P80</f>
        <v>0</v>
      </c>
      <c r="AC80">
        <f t="shared" si="3"/>
        <v>9.6560567117238136</v>
      </c>
      <c r="AD80">
        <f t="shared" si="4"/>
        <v>1087.6231150750732</v>
      </c>
      <c r="AE80">
        <f>'IDT-1'!F80</f>
        <v>0</v>
      </c>
      <c r="AF80" s="26"/>
      <c r="AG80">
        <f t="shared" si="5"/>
        <v>1087.6231150750732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D81">
        <f>TWEPL!R81</f>
        <v>6.6197999999999997</v>
      </c>
      <c r="E81">
        <f>GT_NG!T81</f>
        <v>9.3899141630901291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69.599999999999994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684.95174878240653</v>
      </c>
      <c r="P81" s="77">
        <v>37.21</v>
      </c>
      <c r="Q81" s="77">
        <v>23.51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251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3.2199999999999998</v>
      </c>
      <c r="AB81" s="117">
        <f>-STOA!P81</f>
        <v>0</v>
      </c>
      <c r="AC81">
        <f t="shared" si="3"/>
        <v>9.5524128739203729</v>
      </c>
      <c r="AD81">
        <f t="shared" si="4"/>
        <v>1075.9490500715765</v>
      </c>
      <c r="AE81">
        <f>'IDT-1'!F81</f>
        <v>0</v>
      </c>
      <c r="AF81" s="26"/>
      <c r="AG81">
        <f t="shared" si="5"/>
        <v>1075.9490500715765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D82">
        <f>TWEPL!R82</f>
        <v>6.6197999999999997</v>
      </c>
      <c r="E82">
        <f>GT_NG!T82</f>
        <v>9.3899141630901291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69.599999999999994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675.61214658800657</v>
      </c>
      <c r="P82" s="77">
        <v>37.21</v>
      </c>
      <c r="Q82" s="77">
        <v>23.51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251.13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3.2199999999999998</v>
      </c>
      <c r="AB82" s="117">
        <f>-STOA!P82</f>
        <v>0</v>
      </c>
      <c r="AC82">
        <f t="shared" si="3"/>
        <v>9.4713683746096518</v>
      </c>
      <c r="AD82">
        <f t="shared" si="4"/>
        <v>1066.820492376487</v>
      </c>
      <c r="AE82">
        <f>'IDT-1'!F82</f>
        <v>-8.9309999999999992</v>
      </c>
      <c r="AF82" s="26"/>
      <c r="AG82">
        <f t="shared" si="5"/>
        <v>1057.8894923764869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D83">
        <f>TWEPL!R83</f>
        <v>6.6197999999999997</v>
      </c>
      <c r="E83">
        <f>GT_NG!T83</f>
        <v>9.3899141630901291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69.599999999999994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665.32178439980657</v>
      </c>
      <c r="P83" s="77">
        <v>37.21</v>
      </c>
      <c r="Q83" s="77">
        <v>23.51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253.57999999999998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3.2199999999999998</v>
      </c>
      <c r="AB83" s="117">
        <f>-STOA!P83</f>
        <v>0</v>
      </c>
      <c r="AC83">
        <f t="shared" si="3"/>
        <v>9.4023731873534917</v>
      </c>
      <c r="AD83">
        <f t="shared" si="4"/>
        <v>1059.0491253755431</v>
      </c>
      <c r="AE83">
        <f>'IDT-1'!F83</f>
        <v>-4.6630000000000003</v>
      </c>
      <c r="AF83" s="26"/>
      <c r="AG83">
        <f t="shared" si="5"/>
        <v>1054.3861253755431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D84">
        <f>TWEPL!R84</f>
        <v>6.6197999999999997</v>
      </c>
      <c r="E84">
        <f>GT_NG!T84</f>
        <v>9.3899141630901291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69.599999999999994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660.90238144040654</v>
      </c>
      <c r="P84" s="77">
        <v>37.21</v>
      </c>
      <c r="Q84" s="77">
        <v>23.51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253.43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3.2199999999999998</v>
      </c>
      <c r="AB84" s="117">
        <f>-STOA!P84</f>
        <v>0</v>
      </c>
      <c r="AC84">
        <f t="shared" si="3"/>
        <v>9.3621624413107725</v>
      </c>
      <c r="AD84">
        <f t="shared" si="4"/>
        <v>1054.5199331621859</v>
      </c>
      <c r="AE84">
        <f>'IDT-1'!F84</f>
        <v>-31.863</v>
      </c>
      <c r="AF84" s="26"/>
      <c r="AG84">
        <f t="shared" si="5"/>
        <v>1022.6569331621859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D85">
        <f>TWEPL!R85</f>
        <v>6.6197999999999997</v>
      </c>
      <c r="E85">
        <f>GT_NG!T85</f>
        <v>9.3899141630901291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69.599999999999994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656.48297848100663</v>
      </c>
      <c r="P85" s="77">
        <v>37.21</v>
      </c>
      <c r="Q85" s="77">
        <v>23.51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258.07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3.2199999999999998</v>
      </c>
      <c r="AB85" s="117">
        <f>-STOA!P85</f>
        <v>0</v>
      </c>
      <c r="AC85">
        <f t="shared" si="3"/>
        <v>9.497275608100983</v>
      </c>
      <c r="AD85">
        <f t="shared" si="4"/>
        <v>1039.6054170359957</v>
      </c>
      <c r="AE85">
        <f>'IDT-1'!F85</f>
        <v>-68.203000000000003</v>
      </c>
      <c r="AF85" s="26"/>
      <c r="AG85">
        <f t="shared" si="5"/>
        <v>971.40241703599577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-15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D86">
        <f>TWEPL!R86</f>
        <v>6.6197999999999997</v>
      </c>
      <c r="E86">
        <f>GT_NG!T86</f>
        <v>9.3899141630901291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69.599999999999994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656.48297848100663</v>
      </c>
      <c r="P86" s="77">
        <v>37.21</v>
      </c>
      <c r="Q86" s="77">
        <v>23.51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257.60000000000002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3.2199999999999998</v>
      </c>
      <c r="AB86" s="117">
        <f>-STOA!P86</f>
        <v>0</v>
      </c>
      <c r="AC86">
        <f t="shared" si="3"/>
        <v>9.4931396081009822</v>
      </c>
      <c r="AD86">
        <f t="shared" si="4"/>
        <v>1039.1395530359957</v>
      </c>
      <c r="AE86">
        <f>'IDT-1'!F86</f>
        <v>-111.90300000000001</v>
      </c>
      <c r="AF86" s="26"/>
      <c r="AG86">
        <f t="shared" si="5"/>
        <v>927.23655303599571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-15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D87">
        <f>TWEPL!R87</f>
        <v>6.6197999999999997</v>
      </c>
      <c r="E87">
        <f>GT_NG!T87</f>
        <v>12.171567305098463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54.91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648.02748157830672</v>
      </c>
      <c r="P87" s="77">
        <v>37.21</v>
      </c>
      <c r="Q87" s="77">
        <v>23.51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236.41000000000003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3.25</v>
      </c>
      <c r="AB87" s="117">
        <f>-STOA!P87</f>
        <v>0</v>
      </c>
      <c r="AC87">
        <f t="shared" si="3"/>
        <v>9.3496829710617799</v>
      </c>
      <c r="AD87">
        <f t="shared" si="4"/>
        <v>972.75916591234352</v>
      </c>
      <c r="AE87">
        <f>'IDT-1'!F87</f>
        <v>-94.477000000000004</v>
      </c>
      <c r="AF87" s="26"/>
      <c r="AG87">
        <f t="shared" si="5"/>
        <v>878.28216591234354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-40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D88">
        <f>TWEPL!R88</f>
        <v>6.6197999999999997</v>
      </c>
      <c r="E88">
        <f>GT_NG!T88</f>
        <v>12.171567305098463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54.91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574.96862953242203</v>
      </c>
      <c r="P88" s="77">
        <v>37.21</v>
      </c>
      <c r="Q88" s="77">
        <v>23.51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207.67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3.25</v>
      </c>
      <c r="AB88" s="117">
        <f>-STOA!P88</f>
        <v>0</v>
      </c>
      <c r="AC88">
        <f t="shared" si="3"/>
        <v>8.4538530730579939</v>
      </c>
      <c r="AD88">
        <f t="shared" si="4"/>
        <v>871.85614376446244</v>
      </c>
      <c r="AE88">
        <f>'IDT-1'!F88</f>
        <v>0</v>
      </c>
      <c r="AF88" s="26"/>
      <c r="AG88">
        <f t="shared" si="5"/>
        <v>871.85614376446244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-40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D89">
        <f>TWEPL!R89</f>
        <v>6.6197999999999997</v>
      </c>
      <c r="E89">
        <f>GT_NG!T89</f>
        <v>12.171567305098463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54.91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553.78778749852233</v>
      </c>
      <c r="P89" s="77">
        <v>37.21</v>
      </c>
      <c r="Q89" s="77">
        <v>23.51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207.4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3.25</v>
      </c>
      <c r="AB89" s="117">
        <f>-STOA!P89</f>
        <v>0</v>
      </c>
      <c r="AC89">
        <f t="shared" si="3"/>
        <v>8.1763043879377229</v>
      </c>
      <c r="AD89">
        <f t="shared" si="4"/>
        <v>860.68285041568299</v>
      </c>
      <c r="AE89">
        <f>'IDT-1'!F89</f>
        <v>0</v>
      </c>
      <c r="AF89" s="26"/>
      <c r="AG89">
        <f t="shared" si="5"/>
        <v>860.68285041568299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-30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D90">
        <f>TWEPL!R90</f>
        <v>6.6197999999999997</v>
      </c>
      <c r="E90">
        <f>GT_NG!T90</f>
        <v>12.171567305098463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54.91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534.5746722835903</v>
      </c>
      <c r="P90" s="77">
        <v>37.21</v>
      </c>
      <c r="Q90" s="77">
        <v>23.51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206.92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3.25</v>
      </c>
      <c r="AB90" s="117">
        <f>-STOA!P90</f>
        <v>0</v>
      </c>
      <c r="AC90">
        <f t="shared" si="3"/>
        <v>7.9763705914797347</v>
      </c>
      <c r="AD90">
        <f t="shared" si="4"/>
        <v>844.18966899720897</v>
      </c>
      <c r="AE90">
        <f>'IDT-1'!F90</f>
        <v>0</v>
      </c>
      <c r="AF90" s="26"/>
      <c r="AG90">
        <f t="shared" si="5"/>
        <v>844.18966899720897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-27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D91">
        <f>TWEPL!R91</f>
        <v>6.6197999999999997</v>
      </c>
      <c r="E91">
        <f>GT_NG!T91</f>
        <v>12.171567305098463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55.167405596049854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495.68064057758187</v>
      </c>
      <c r="P91" s="77">
        <v>37.21</v>
      </c>
      <c r="Q91" s="77">
        <v>23.51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206.87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3.1500000000000004</v>
      </c>
      <c r="AB91" s="117">
        <f>-STOA!P91</f>
        <v>0</v>
      </c>
      <c r="AC91">
        <f t="shared" si="3"/>
        <v>7.395338838612826</v>
      </c>
      <c r="AD91">
        <f t="shared" si="4"/>
        <v>832.98407464011734</v>
      </c>
      <c r="AE91">
        <f>'IDT-1'!F91</f>
        <v>0</v>
      </c>
      <c r="AF91" s="26"/>
      <c r="AG91">
        <f t="shared" si="5"/>
        <v>832.98407464011734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D92">
        <f>TWEPL!R92</f>
        <v>6.6197999999999997</v>
      </c>
      <c r="E92">
        <f>GT_NG!T92</f>
        <v>12.171567305098463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55.167405596049854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468.86113874030428</v>
      </c>
      <c r="P92" s="77">
        <v>37.21</v>
      </c>
      <c r="Q92" s="77">
        <v>23.51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206.82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3.1500000000000004</v>
      </c>
      <c r="AB92" s="117">
        <f>-STOA!P92</f>
        <v>0</v>
      </c>
      <c r="AC92">
        <f t="shared" si="3"/>
        <v>7.1588872224447826</v>
      </c>
      <c r="AD92">
        <f t="shared" si="4"/>
        <v>806.35102441900767</v>
      </c>
      <c r="AE92">
        <f>'IDT-1'!F92</f>
        <v>0</v>
      </c>
      <c r="AF92" s="26"/>
      <c r="AG92">
        <f t="shared" si="5"/>
        <v>806.35102441900767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D93">
        <f>TWEPL!R93</f>
        <v>6.6197999999999997</v>
      </c>
      <c r="E93">
        <f>GT_NG!T93</f>
        <v>12.171567305098463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57.2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422.18967385131089</v>
      </c>
      <c r="P93" s="77">
        <v>37.21</v>
      </c>
      <c r="Q93" s="77">
        <v>22.99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206.85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3.1500000000000004</v>
      </c>
      <c r="AB93" s="117">
        <f>-STOA!P93</f>
        <v>0</v>
      </c>
      <c r="AC93">
        <f t="shared" si="3"/>
        <v>6.7617531621764035</v>
      </c>
      <c r="AD93">
        <f t="shared" si="4"/>
        <v>761.61928799423299</v>
      </c>
      <c r="AE93">
        <f>'IDT-1'!F93</f>
        <v>0</v>
      </c>
      <c r="AF93" s="26"/>
      <c r="AG93">
        <f t="shared" si="5"/>
        <v>761.61928799423299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D94">
        <f>TWEPL!R94</f>
        <v>6.6197999999999997</v>
      </c>
      <c r="E94">
        <f>GT_NG!T94</f>
        <v>12.171567305098463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57.2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416.00005696258978</v>
      </c>
      <c r="P94" s="77">
        <v>37.21</v>
      </c>
      <c r="Q94" s="77">
        <v>22.99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206.78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3.1500000000000004</v>
      </c>
      <c r="AB94" s="117">
        <f>-STOA!P94</f>
        <v>0</v>
      </c>
      <c r="AC94">
        <f t="shared" si="3"/>
        <v>6.7066685335556571</v>
      </c>
      <c r="AD94">
        <f t="shared" si="4"/>
        <v>755.41475573413254</v>
      </c>
      <c r="AE94">
        <f>'IDT-1'!F94</f>
        <v>0</v>
      </c>
      <c r="AF94" s="26"/>
      <c r="AG94">
        <f t="shared" si="5"/>
        <v>755.41475573413254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D95">
        <f>TWEPL!R95</f>
        <v>6.6197999999999997</v>
      </c>
      <c r="E95">
        <f>GT_NG!T95</f>
        <v>12.171567305098463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57.2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391.5010756088119</v>
      </c>
      <c r="P95" s="77">
        <v>37.21</v>
      </c>
      <c r="Q95" s="77">
        <v>7.66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206.82999999999998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-1.8</v>
      </c>
      <c r="AA95" s="117">
        <f>STOA!J95</f>
        <v>3.1500000000000004</v>
      </c>
      <c r="AB95" s="117">
        <f>-STOA!P95</f>
        <v>0</v>
      </c>
      <c r="AC95">
        <f t="shared" si="3"/>
        <v>6.4568981271823631</v>
      </c>
      <c r="AD95">
        <f t="shared" si="4"/>
        <v>723.66554478672799</v>
      </c>
      <c r="AE95">
        <f>'IDT-1'!F95</f>
        <v>0</v>
      </c>
      <c r="AF95" s="26"/>
      <c r="AG95">
        <f t="shared" si="5"/>
        <v>723.66554478672799</v>
      </c>
      <c r="AI95" s="75">
        <f>PXIL!J95</f>
        <v>0</v>
      </c>
      <c r="AJ95" s="75">
        <f>PXIL!P95</f>
        <v>0</v>
      </c>
      <c r="AK95" s="75">
        <f>RTM_IEX!J95</f>
        <v>9.58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D96">
        <f>TWEPL!R96</f>
        <v>6.6197999999999997</v>
      </c>
      <c r="E96">
        <f>GT_NG!T96</f>
        <v>12.171567305098463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57.2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392.4609019324634</v>
      </c>
      <c r="P96" s="77">
        <v>37.21</v>
      </c>
      <c r="Q96" s="77">
        <v>7.66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206.91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-38</v>
      </c>
      <c r="AA96" s="117">
        <f>STOA!J96</f>
        <v>3.1500000000000004</v>
      </c>
      <c r="AB96" s="117">
        <f>-STOA!P96</f>
        <v>0</v>
      </c>
      <c r="AC96">
        <f t="shared" si="3"/>
        <v>6.804332815133967</v>
      </c>
      <c r="AD96">
        <f t="shared" si="4"/>
        <v>690.0779364224278</v>
      </c>
      <c r="AE96">
        <f>'IDT-1'!F96</f>
        <v>0</v>
      </c>
      <c r="AF96" s="26"/>
      <c r="AG96">
        <f t="shared" si="5"/>
        <v>690.0779364224278</v>
      </c>
      <c r="AI96" s="75">
        <f>PXIL!J96</f>
        <v>0</v>
      </c>
      <c r="AJ96" s="75">
        <f>PXIL!P96</f>
        <v>0</v>
      </c>
      <c r="AK96" s="75">
        <f>RTM_IEX!J96</f>
        <v>11.5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D97">
        <f>TWEPL!R97</f>
        <v>6.6197999999999997</v>
      </c>
      <c r="E97">
        <f>GT_NG!T97</f>
        <v>12.171567305098463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58.712717929725471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392.7819404462395</v>
      </c>
      <c r="P97" s="77">
        <v>28.74</v>
      </c>
      <c r="Q97" s="77">
        <v>7.66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206.84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-17</v>
      </c>
      <c r="AA97" s="117">
        <f>STOA!J97</f>
        <v>3.1500000000000004</v>
      </c>
      <c r="AB97" s="117">
        <f>-STOA!P97</f>
        <v>0</v>
      </c>
      <c r="AC97">
        <f t="shared" si="3"/>
        <v>6.5464584690926326</v>
      </c>
      <c r="AD97">
        <f t="shared" si="4"/>
        <v>683.12956721197088</v>
      </c>
      <c r="AE97">
        <f>'IDT-1'!F97</f>
        <v>0</v>
      </c>
      <c r="AF97" s="26"/>
      <c r="AG97">
        <f t="shared" si="5"/>
        <v>683.12956721197088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-10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D98">
        <f>TWEPL!R98</f>
        <v>6.6197999999999997</v>
      </c>
      <c r="E98">
        <f>GT_NG!T98</f>
        <v>12.171567305098463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58.712717929725471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395.13634665623948</v>
      </c>
      <c r="P98" s="77">
        <v>19.16</v>
      </c>
      <c r="Q98" s="77">
        <v>7.66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206.82999999999998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-11</v>
      </c>
      <c r="AA98" s="117">
        <f>STOA!J98</f>
        <v>3.1500000000000004</v>
      </c>
      <c r="AB98" s="117">
        <f>-STOA!P98</f>
        <v>0</v>
      </c>
      <c r="AC98">
        <f t="shared" si="3"/>
        <v>6.6070790290513663</v>
      </c>
      <c r="AD98">
        <f t="shared" si="4"/>
        <v>661.83335286201202</v>
      </c>
      <c r="AE98">
        <f>'IDT-1'!F98</f>
        <v>0</v>
      </c>
      <c r="AF98" s="26"/>
      <c r="AG98">
        <f t="shared" si="5"/>
        <v>661.83335286201202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-30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0.15481305000000023</v>
      </c>
      <c r="E99">
        <f t="shared" si="6"/>
        <v>0.26615960252719334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1.4702182761377798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13.651840810081547</v>
      </c>
      <c r="P99" s="77">
        <f t="shared" si="6"/>
        <v>1.0553978373467672</v>
      </c>
      <c r="Q99" s="77">
        <f t="shared" si="6"/>
        <v>0.45302999999999999</v>
      </c>
      <c r="R99" s="80">
        <f>SUM(R3:R98)/4000</f>
        <v>0.20270750080071881</v>
      </c>
      <c r="S99" s="80">
        <f t="shared" si="6"/>
        <v>0</v>
      </c>
      <c r="T99" s="78">
        <f t="shared" si="6"/>
        <v>0.87429500000000004</v>
      </c>
      <c r="U99" s="78">
        <f t="shared" si="6"/>
        <v>6.2168149999999969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0.18515250000000003</v>
      </c>
      <c r="Z99" s="75">
        <f t="shared" si="6"/>
        <v>-0.52578999999999998</v>
      </c>
      <c r="AA99" s="117">
        <f t="shared" si="6"/>
        <v>7.7849999999999961E-2</v>
      </c>
      <c r="AB99" s="117">
        <f t="shared" si="6"/>
        <v>0</v>
      </c>
      <c r="AC99">
        <f t="shared" si="6"/>
        <v>0.22681387711605394</v>
      </c>
      <c r="AD99">
        <f t="shared" si="6"/>
        <v>23.236195699777952</v>
      </c>
      <c r="AE99">
        <f t="shared" si="6"/>
        <v>-0.26372900000000005</v>
      </c>
      <c r="AG99">
        <f t="shared" si="6"/>
        <v>22.972466699777954</v>
      </c>
      <c r="AI99">
        <f t="shared" si="6"/>
        <v>0</v>
      </c>
      <c r="AJ99">
        <f t="shared" si="6"/>
        <v>0</v>
      </c>
      <c r="AK99">
        <f t="shared" si="6"/>
        <v>5.2699999999999995E-3</v>
      </c>
      <c r="AL99">
        <f t="shared" si="6"/>
        <v>-0.62475000000000003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8" sqref="D7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44964</v>
      </c>
      <c r="B1" s="224"/>
      <c r="C1" s="224"/>
      <c r="D1" s="231" t="s">
        <v>487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2" t="s">
        <v>143</v>
      </c>
      <c r="Q1" s="232" t="s">
        <v>144</v>
      </c>
      <c r="R1" s="79"/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385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  <c r="AT1" s="197" t="s">
        <v>149</v>
      </c>
    </row>
    <row r="2" spans="1:46">
      <c r="A2" s="27" t="s">
        <v>44</v>
      </c>
      <c r="B2" s="224"/>
      <c r="C2" s="224"/>
      <c r="D2" s="231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2"/>
      <c r="Q2" s="232"/>
      <c r="R2" s="79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  <c r="AT2" s="197" t="s">
        <v>152</v>
      </c>
    </row>
    <row r="3" spans="1:46">
      <c r="A3" t="s">
        <v>45</v>
      </c>
      <c r="D3">
        <f>TWEPL!S3</f>
        <v>1.0206</v>
      </c>
      <c r="E3">
        <f>GT_NG!S3</f>
        <v>2.05791318414667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19.640908544201324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91.746186324856026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2.64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1.0305293508681954</v>
      </c>
      <c r="AD3">
        <f>SUM(B3:AB3,AI3:AR3)-AC3</f>
        <v>116.07507870233583</v>
      </c>
      <c r="AE3">
        <f>'IDT-1'!E3</f>
        <v>0</v>
      </c>
      <c r="AF3" s="26"/>
      <c r="AG3">
        <f>SUM(AD3:AF3)+AT3</f>
        <v>116.07507870233583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D4">
        <f>TWEPL!S4</f>
        <v>1.0206</v>
      </c>
      <c r="E4">
        <f>GT_NG!S4</f>
        <v>2.05791318414667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19.640908544201324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96.216145778799813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2.64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1.0698649940629008</v>
      </c>
      <c r="AD4">
        <f t="shared" ref="AD4:AD67" si="1">SUM(B4:AB4,AI4:AR4)-AC4</f>
        <v>120.50570251308491</v>
      </c>
      <c r="AE4">
        <f>'IDT-1'!E4</f>
        <v>0</v>
      </c>
      <c r="AF4" s="26"/>
      <c r="AG4">
        <f t="shared" ref="AG4:AG67" si="2">SUM(AD4:AF4)+AT4</f>
        <v>120.50570251308491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D5">
        <f>TWEPL!S5</f>
        <v>1.0206</v>
      </c>
      <c r="E5">
        <f>GT_NG!S5</f>
        <v>1.6137339055793993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19.640908544201324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96.225746103947174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2.64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1.1992126121057354</v>
      </c>
      <c r="AD5">
        <f t="shared" si="1"/>
        <v>104.94177594162215</v>
      </c>
      <c r="AE5">
        <f>'IDT-1'!E5</f>
        <v>0</v>
      </c>
      <c r="AF5" s="26"/>
      <c r="AG5">
        <f t="shared" si="2"/>
        <v>104.94177594162215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-15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D6">
        <f>TWEPL!S6</f>
        <v>1.0206</v>
      </c>
      <c r="E6">
        <f>GT_NG!S6</f>
        <v>1.6137339055793993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19.640908544201324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96.225763869549226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2.64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1.1992127684430334</v>
      </c>
      <c r="AD6">
        <f t="shared" si="1"/>
        <v>104.94179355088691</v>
      </c>
      <c r="AE6">
        <f>'IDT-1'!E6</f>
        <v>0</v>
      </c>
      <c r="AF6" s="26"/>
      <c r="AG6">
        <f t="shared" si="2"/>
        <v>104.94179355088691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-15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D7">
        <f>TWEPL!S7</f>
        <v>1.0206</v>
      </c>
      <c r="E7">
        <f>GT_NG!S7</f>
        <v>1.6137339055793993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19.640908544201324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96.215941706871675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2.64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1.199126333411471</v>
      </c>
      <c r="AD7">
        <f t="shared" si="1"/>
        <v>104.93205782324092</v>
      </c>
      <c r="AE7">
        <f>'IDT-1'!E7</f>
        <v>0</v>
      </c>
      <c r="AF7" s="26"/>
      <c r="AG7">
        <f t="shared" si="2"/>
        <v>104.93205782324092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-15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D8">
        <f>TWEPL!S8</f>
        <v>1.0206</v>
      </c>
      <c r="E8">
        <f>GT_NG!S8</f>
        <v>1.6137339055793993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19.640908544201324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96.226003287288549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2.64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1.1992148753191394</v>
      </c>
      <c r="AD8">
        <f t="shared" si="1"/>
        <v>104.94203086175013</v>
      </c>
      <c r="AE8">
        <f>'IDT-1'!E8</f>
        <v>0</v>
      </c>
      <c r="AF8" s="26"/>
      <c r="AG8">
        <f t="shared" si="2"/>
        <v>104.94203086175013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-15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D9">
        <f>TWEPL!S9</f>
        <v>1.0206</v>
      </c>
      <c r="E9">
        <f>GT_NG!S9</f>
        <v>1.6137339055793993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19.640908544201324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96.225977782120452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2.64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1.1992146508736603</v>
      </c>
      <c r="AD9">
        <f t="shared" si="1"/>
        <v>104.94200558102752</v>
      </c>
      <c r="AE9">
        <f>'IDT-1'!E9</f>
        <v>0</v>
      </c>
      <c r="AF9" s="26"/>
      <c r="AG9">
        <f t="shared" si="2"/>
        <v>104.94200558102752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-15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D10">
        <f>TWEPL!S10</f>
        <v>1.0206</v>
      </c>
      <c r="E10">
        <f>GT_NG!S10</f>
        <v>1.6137339055793993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19.640908544201324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96.225995547722505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2.64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1.2436054448219349</v>
      </c>
      <c r="AD10">
        <f t="shared" si="1"/>
        <v>99.897632552681287</v>
      </c>
      <c r="AE10">
        <f>'IDT-1'!E10</f>
        <v>0</v>
      </c>
      <c r="AF10" s="26"/>
      <c r="AG10">
        <f t="shared" si="2"/>
        <v>99.897632552681287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-20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D11">
        <f>TWEPL!S11</f>
        <v>1.0206</v>
      </c>
      <c r="E11">
        <f>GT_NG!S11</f>
        <v>2.0995953601294848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19.640908544201324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96.236028621292149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2.64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1.2479693166693886</v>
      </c>
      <c r="AD11">
        <f t="shared" si="1"/>
        <v>100.38916320895358</v>
      </c>
      <c r="AE11">
        <f>'IDT-1'!E11</f>
        <v>0</v>
      </c>
      <c r="AF11" s="26"/>
      <c r="AG11">
        <f t="shared" si="2"/>
        <v>100.38916320895358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-20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D12">
        <f>TWEPL!S12</f>
        <v>1.0206</v>
      </c>
      <c r="E12">
        <f>GT_NG!S12</f>
        <v>2.0995953601294848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19.640908544201324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96.23669797032035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2.64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1.2479752069408367</v>
      </c>
      <c r="AD12">
        <f t="shared" si="1"/>
        <v>100.38982666771032</v>
      </c>
      <c r="AE12">
        <f>'IDT-1'!E12</f>
        <v>0</v>
      </c>
      <c r="AF12" s="26"/>
      <c r="AG12">
        <f t="shared" si="2"/>
        <v>100.38982666771032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-20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D13">
        <f>TWEPL!S13</f>
        <v>1.0206</v>
      </c>
      <c r="E13">
        <f>GT_NG!S13</f>
        <v>1.9474507688157541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19.640908544201324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96.236681621292163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2.64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1.2466361906658279</v>
      </c>
      <c r="AD13">
        <f t="shared" si="1"/>
        <v>100.23900474364342</v>
      </c>
      <c r="AE13">
        <f>'IDT-1'!E13</f>
        <v>0</v>
      </c>
      <c r="AF13" s="26"/>
      <c r="AG13">
        <f t="shared" si="2"/>
        <v>100.23900474364342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-20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D14">
        <f>TWEPL!S14</f>
        <v>1.0206</v>
      </c>
      <c r="E14">
        <f>GT_NG!S14</f>
        <v>1.9474507688157541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19.640908544201324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96.246842139950601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2.64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1.2467256032300222</v>
      </c>
      <c r="AD14">
        <f t="shared" si="1"/>
        <v>100.24907584973766</v>
      </c>
      <c r="AE14">
        <f>'IDT-1'!E14</f>
        <v>0</v>
      </c>
      <c r="AF14" s="26"/>
      <c r="AG14">
        <f t="shared" si="2"/>
        <v>100.24907584973766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-20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D15">
        <f>TWEPL!S15</f>
        <v>1.0206</v>
      </c>
      <c r="E15">
        <f>GT_NG!S15</f>
        <v>2.0995953601294848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19.640908544201324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96.236688034816709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2.64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1.2479751195084048</v>
      </c>
      <c r="AD15">
        <f t="shared" si="1"/>
        <v>100.38981681963911</v>
      </c>
      <c r="AE15">
        <f>'IDT-1'!E15</f>
        <v>0</v>
      </c>
      <c r="AF15" s="26"/>
      <c r="AG15">
        <f t="shared" si="2"/>
        <v>100.38981681963911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-20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D16">
        <f>TWEPL!S16</f>
        <v>1.0206</v>
      </c>
      <c r="E16">
        <f>GT_NG!S16</f>
        <v>2.0995953601294848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19.640908544201324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96.236705800418775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2.64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1.2479752758457028</v>
      </c>
      <c r="AD16">
        <f t="shared" si="1"/>
        <v>100.38983442890388</v>
      </c>
      <c r="AE16">
        <f>'IDT-1'!E16</f>
        <v>0</v>
      </c>
      <c r="AF16" s="26"/>
      <c r="AG16">
        <f t="shared" si="2"/>
        <v>100.38983442890388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-20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D17">
        <f>TWEPL!S17</f>
        <v>1.0206</v>
      </c>
      <c r="E17">
        <f>GT_NG!S17</f>
        <v>2.1004158580537844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19.640908544201324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96.216932505778033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2.64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1.2478084912345981</v>
      </c>
      <c r="AD17">
        <f t="shared" si="1"/>
        <v>100.37104841679854</v>
      </c>
      <c r="AE17">
        <f>'IDT-1'!E17</f>
        <v>0</v>
      </c>
      <c r="AF17" s="26"/>
      <c r="AG17">
        <f t="shared" si="2"/>
        <v>100.37104841679854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-20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D18">
        <f>TWEPL!S18</f>
        <v>1.0206</v>
      </c>
      <c r="E18">
        <f>GT_NG!S18</f>
        <v>2.1004158580537844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19.640908544201324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96.216950271380099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2.64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1.2478086475718964</v>
      </c>
      <c r="AD18">
        <f t="shared" si="1"/>
        <v>100.3710660260633</v>
      </c>
      <c r="AE18">
        <f>'IDT-1'!E18</f>
        <v>0</v>
      </c>
      <c r="AF18" s="26"/>
      <c r="AG18">
        <f t="shared" si="2"/>
        <v>100.3710660260633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-20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D19">
        <f>TWEPL!S19</f>
        <v>1.0206</v>
      </c>
      <c r="E19">
        <f>GT_NG!S19</f>
        <v>2.1004158580537844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19.640908544201324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96.236932505778029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2.64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1.2479844912345981</v>
      </c>
      <c r="AD19">
        <f t="shared" si="1"/>
        <v>100.39087241679853</v>
      </c>
      <c r="AE19">
        <f>'IDT-1'!E19</f>
        <v>0</v>
      </c>
      <c r="AF19" s="26"/>
      <c r="AG19">
        <f t="shared" si="2"/>
        <v>100.39087241679853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-20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D20">
        <f>TWEPL!S20</f>
        <v>1.0206</v>
      </c>
      <c r="E20">
        <f>GT_NG!S20</f>
        <v>2.1004158580537844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19.640908544201324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96.246874183720408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2.64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1.248071978000491</v>
      </c>
      <c r="AD20">
        <f t="shared" si="1"/>
        <v>100.40072660797502</v>
      </c>
      <c r="AE20">
        <f>'IDT-1'!E20</f>
        <v>0</v>
      </c>
      <c r="AF20" s="26"/>
      <c r="AG20">
        <f t="shared" si="2"/>
        <v>100.40072660797502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-20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D21">
        <f>TWEPL!S21</f>
        <v>1.0206</v>
      </c>
      <c r="E21">
        <f>GT_NG!S21</f>
        <v>2.1004158580537844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19.640908544201324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96.92244489692311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2.64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1.2540170002766748</v>
      </c>
      <c r="AD21">
        <f t="shared" si="1"/>
        <v>101.07035229890154</v>
      </c>
      <c r="AE21">
        <f>'IDT-1'!E21</f>
        <v>0</v>
      </c>
      <c r="AF21" s="26"/>
      <c r="AG21">
        <f t="shared" si="2"/>
        <v>101.07035229890154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-20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D22">
        <f>TWEPL!S22</f>
        <v>1.0206</v>
      </c>
      <c r="E22">
        <f>GT_NG!S22</f>
        <v>2.1004158580537844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19.640908544201324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97.192603701169915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2.64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1.2563943977540466</v>
      </c>
      <c r="AD22">
        <f t="shared" si="1"/>
        <v>101.33813370567097</v>
      </c>
      <c r="AE22">
        <f>'IDT-1'!E22</f>
        <v>0</v>
      </c>
      <c r="AF22" s="26"/>
      <c r="AG22">
        <f t="shared" si="2"/>
        <v>101.33813370567097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-20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D23">
        <f>TWEPL!S23</f>
        <v>1.0206</v>
      </c>
      <c r="E23">
        <f>GT_NG!S23</f>
        <v>2.1004158580537844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19.22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96.068122714643621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2.64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1.198404332272667</v>
      </c>
      <c r="AD23">
        <f t="shared" si="1"/>
        <v>104.85073424042473</v>
      </c>
      <c r="AE23">
        <f>'IDT-1'!E23</f>
        <v>0</v>
      </c>
      <c r="AF23" s="26"/>
      <c r="AG23">
        <f t="shared" si="2"/>
        <v>104.85073424042473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-15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D24">
        <f>TWEPL!S24</f>
        <v>1.0206</v>
      </c>
      <c r="E24">
        <f>GT_NG!S24</f>
        <v>2.1004158580537844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19.22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96.068409674514214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2.64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1.1984068575195284</v>
      </c>
      <c r="AD24">
        <f t="shared" si="1"/>
        <v>104.85101867504846</v>
      </c>
      <c r="AE24">
        <f>'IDT-1'!E24</f>
        <v>0</v>
      </c>
      <c r="AF24" s="26"/>
      <c r="AG24">
        <f t="shared" si="2"/>
        <v>104.85101867504846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-15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D25">
        <f>TWEPL!S25</f>
        <v>1.0206</v>
      </c>
      <c r="E25">
        <f>GT_NG!S25</f>
        <v>2.1004158580537844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18.690000000000001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94.816311924583658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2.64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1.138333759709163</v>
      </c>
      <c r="AD25">
        <f t="shared" si="1"/>
        <v>108.12899402292828</v>
      </c>
      <c r="AE25">
        <f>'IDT-1'!E25</f>
        <v>0</v>
      </c>
      <c r="AF25" s="26"/>
      <c r="AG25">
        <f t="shared" si="2"/>
        <v>108.12899402292828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-10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D26">
        <f>TWEPL!S26</f>
        <v>1.0206</v>
      </c>
      <c r="E26">
        <f>GT_NG!S26</f>
        <v>2.1004158580537844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18.690000000000001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94.945902478283656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2.64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1.1394741565817228</v>
      </c>
      <c r="AD26">
        <f t="shared" si="1"/>
        <v>108.25744417975571</v>
      </c>
      <c r="AE26">
        <f>'IDT-1'!E26</f>
        <v>0</v>
      </c>
      <c r="AF26" s="26"/>
      <c r="AG26">
        <f t="shared" si="2"/>
        <v>108.25744417975571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-10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D27">
        <f>TWEPL!S27</f>
        <v>1.0206</v>
      </c>
      <c r="E27">
        <f>GT_NG!S27</f>
        <v>1.5422197741668962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18.690000000000001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95.330088603914973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2.64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1.0491615937271206</v>
      </c>
      <c r="AD27">
        <f t="shared" si="1"/>
        <v>118.17374678435475</v>
      </c>
      <c r="AE27">
        <f>'IDT-1'!E27</f>
        <v>0</v>
      </c>
      <c r="AF27" s="26"/>
      <c r="AG27">
        <f t="shared" si="2"/>
        <v>118.17374678435475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D28">
        <f>TWEPL!S28</f>
        <v>1.0206</v>
      </c>
      <c r="E28">
        <f>GT_NG!S28</f>
        <v>1.5422197741668962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18.000000000000004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96.446023469019778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2.64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1.0529098205400429</v>
      </c>
      <c r="AD28">
        <f t="shared" si="1"/>
        <v>118.59593342264664</v>
      </c>
      <c r="AE28">
        <f>'IDT-1'!E28</f>
        <v>0</v>
      </c>
      <c r="AF28" s="26"/>
      <c r="AG28">
        <f t="shared" si="2"/>
        <v>118.59593342264664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D29">
        <f>TWEPL!S29</f>
        <v>1.0206</v>
      </c>
      <c r="E29">
        <f>GT_NG!S29</f>
        <v>1.5422197741668962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18.000000000000004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97.801288481604701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2.64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1.0648361526507901</v>
      </c>
      <c r="AD29">
        <f t="shared" si="1"/>
        <v>119.93927210312081</v>
      </c>
      <c r="AE29">
        <f>'IDT-1'!E29</f>
        <v>0</v>
      </c>
      <c r="AF29" s="26"/>
      <c r="AG29">
        <f t="shared" si="2"/>
        <v>119.93927210312081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D30">
        <f>TWEPL!S30</f>
        <v>1.0206</v>
      </c>
      <c r="E30">
        <f>GT_NG!S30</f>
        <v>1.5422197741668962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18.000000000000004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99.096534626104699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2.64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1.0762343187223902</v>
      </c>
      <c r="AD30">
        <f t="shared" si="1"/>
        <v>121.22312008154921</v>
      </c>
      <c r="AE30">
        <f>'IDT-1'!E30</f>
        <v>0</v>
      </c>
      <c r="AF30" s="26"/>
      <c r="AG30">
        <f t="shared" si="2"/>
        <v>121.22312008154921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D31">
        <f>TWEPL!S31</f>
        <v>1.0206</v>
      </c>
      <c r="E31">
        <f>GT_NG!S31</f>
        <v>1.5422197741668962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18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100.68998851710469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2.64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1.1745607129631901</v>
      </c>
      <c r="AD31">
        <f t="shared" si="1"/>
        <v>132.29824757830841</v>
      </c>
      <c r="AE31">
        <f>'IDT-1'!E31</f>
        <v>0</v>
      </c>
      <c r="AF31" s="26"/>
      <c r="AG31">
        <f t="shared" si="2"/>
        <v>132.29824757830841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9.58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D32">
        <f>TWEPL!S32</f>
        <v>1.0206</v>
      </c>
      <c r="E32">
        <f>GT_NG!S32</f>
        <v>1.5422197741668962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18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103.49696115550471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2.64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1.2415020721811101</v>
      </c>
      <c r="AD32">
        <f t="shared" si="1"/>
        <v>139.83827885749051</v>
      </c>
      <c r="AE32">
        <f>'IDT-1'!E32</f>
        <v>0</v>
      </c>
      <c r="AF32" s="26"/>
      <c r="AG32">
        <f t="shared" si="2"/>
        <v>139.83827885749051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14.38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D33">
        <f>TWEPL!S33</f>
        <v>1.0206</v>
      </c>
      <c r="E33">
        <f>GT_NG!S33</f>
        <v>1.5422197741668962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18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103.49696115550471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2.64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1.2414140721811102</v>
      </c>
      <c r="AD33">
        <f t="shared" si="1"/>
        <v>139.82836685749049</v>
      </c>
      <c r="AE33">
        <f>'IDT-1'!E33</f>
        <v>0</v>
      </c>
      <c r="AF33" s="26"/>
      <c r="AG33">
        <f t="shared" si="2"/>
        <v>139.82836685749049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14.37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D34">
        <f>TWEPL!S34</f>
        <v>1.0206</v>
      </c>
      <c r="E34">
        <f>GT_NG!S34</f>
        <v>1.5422197741668962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18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103.49696115550471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2.64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1.3257180721811102</v>
      </c>
      <c r="AD34">
        <f t="shared" si="1"/>
        <v>149.3240628574905</v>
      </c>
      <c r="AE34">
        <f>'IDT-1'!E34</f>
        <v>0</v>
      </c>
      <c r="AF34" s="26"/>
      <c r="AG34">
        <f t="shared" si="2"/>
        <v>149.3240628574905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23.95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D35">
        <f>TWEPL!S35</f>
        <v>1.0206</v>
      </c>
      <c r="E35">
        <f>GT_NG!S35</f>
        <v>1.5422197741668962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18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103.49696115550471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2.64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1.3678700721811101</v>
      </c>
      <c r="AD35">
        <f t="shared" si="1"/>
        <v>154.07191085749048</v>
      </c>
      <c r="AE35">
        <f>'IDT-1'!E35</f>
        <v>0</v>
      </c>
      <c r="AF35" s="26"/>
      <c r="AG35">
        <f t="shared" si="2"/>
        <v>154.07191085749048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28.74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D36">
        <f>TWEPL!S36</f>
        <v>1.0206</v>
      </c>
      <c r="E36">
        <f>GT_NG!S36</f>
        <v>1.5422197741668962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18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103.49696115550471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2.64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1.4521740721811101</v>
      </c>
      <c r="AD36">
        <f t="shared" si="1"/>
        <v>163.56760685749049</v>
      </c>
      <c r="AE36">
        <f>'IDT-1'!E36</f>
        <v>0</v>
      </c>
      <c r="AF36" s="26"/>
      <c r="AG36">
        <f t="shared" si="2"/>
        <v>163.56760685749049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38.32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D37">
        <f>TWEPL!S37</f>
        <v>1.0206</v>
      </c>
      <c r="E37">
        <f>GT_NG!S37</f>
        <v>1.5422197741668962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18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103.32696115550472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2.64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1.4928300721811105</v>
      </c>
      <c r="AD37">
        <f t="shared" si="1"/>
        <v>168.14695085749051</v>
      </c>
      <c r="AE37">
        <f>'IDT-1'!E37</f>
        <v>0</v>
      </c>
      <c r="AF37" s="26"/>
      <c r="AG37">
        <f t="shared" si="2"/>
        <v>168.14695085749051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43.11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D38">
        <f>TWEPL!S38</f>
        <v>1.0206</v>
      </c>
      <c r="E38">
        <f>GT_NG!S38</f>
        <v>1.5422197741668962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18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100.86543648490471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2.64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1.5134086550798302</v>
      </c>
      <c r="AD38">
        <f t="shared" si="1"/>
        <v>170.46484760399176</v>
      </c>
      <c r="AE38">
        <f>'IDT-1'!E38</f>
        <v>0</v>
      </c>
      <c r="AF38" s="26"/>
      <c r="AG38">
        <f t="shared" si="2"/>
        <v>170.46484760399176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47.91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D39">
        <f>TWEPL!S39</f>
        <v>1.0206</v>
      </c>
      <c r="E39">
        <f>GT_NG!S39</f>
        <v>1.5295786284770034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17.999709724238027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99.182431504004711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2.64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1.5406364147391338</v>
      </c>
      <c r="AD39">
        <f t="shared" si="1"/>
        <v>173.53168344198059</v>
      </c>
      <c r="AE39">
        <f>'IDT-1'!E39</f>
        <v>0</v>
      </c>
      <c r="AF39" s="26"/>
      <c r="AG39">
        <f t="shared" si="2"/>
        <v>173.53168344198059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52.7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D40">
        <f>TWEPL!S40</f>
        <v>1.0206</v>
      </c>
      <c r="E40">
        <f>GT_NG!S40</f>
        <v>1.5295786284770034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17.999709724238027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98.282330477204709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2.64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1.5327155257032938</v>
      </c>
      <c r="AD40">
        <f t="shared" si="1"/>
        <v>172.63950330421648</v>
      </c>
      <c r="AE40">
        <f>'IDT-1'!E40</f>
        <v>0</v>
      </c>
      <c r="AF40" s="26"/>
      <c r="AG40">
        <f t="shared" si="2"/>
        <v>172.63950330421648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52.7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D41">
        <f>TWEPL!S41</f>
        <v>1.0206</v>
      </c>
      <c r="E41">
        <f>GT_NG!S41</f>
        <v>1.5295786284770034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17.999709724238027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96.85713357006874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2.64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1.5201737929204975</v>
      </c>
      <c r="AD41">
        <f t="shared" si="1"/>
        <v>171.22684812986327</v>
      </c>
      <c r="AE41">
        <f>'IDT-1'!E41</f>
        <v>0</v>
      </c>
      <c r="AF41" s="26"/>
      <c r="AG41">
        <f t="shared" si="2"/>
        <v>171.22684812986327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52.7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D42">
        <f>TWEPL!S42</f>
        <v>1.0206</v>
      </c>
      <c r="E42">
        <f>GT_NG!S42</f>
        <v>2.0831993346271136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17.999709724238027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95.83926043066873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2.64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1.5160883715078981</v>
      </c>
      <c r="AD42">
        <f t="shared" si="1"/>
        <v>170.76668111802599</v>
      </c>
      <c r="AE42">
        <f>'IDT-1'!E42</f>
        <v>0</v>
      </c>
      <c r="AF42" s="26"/>
      <c r="AG42">
        <f t="shared" si="2"/>
        <v>170.76668111802599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52.7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D43">
        <f>TWEPL!S43</f>
        <v>1.0206</v>
      </c>
      <c r="E43">
        <f>GT_NG!S43</f>
        <v>2.0831993346271136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17.999701826313828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94.698754502320767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2.64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1.506051849836703</v>
      </c>
      <c r="AD43">
        <f t="shared" si="1"/>
        <v>169.63620381342503</v>
      </c>
      <c r="AE43">
        <f>'IDT-1'!E43</f>
        <v>0</v>
      </c>
      <c r="AF43" s="26"/>
      <c r="AG43">
        <f t="shared" si="2"/>
        <v>169.63620381342503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52.7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D44">
        <f>TWEPL!S44</f>
        <v>1.0206</v>
      </c>
      <c r="E44">
        <f>GT_NG!S44</f>
        <v>2.0831993346271136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17.999701826313828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94.571446692620782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2.64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1.5049315411113433</v>
      </c>
      <c r="AD44">
        <f t="shared" si="1"/>
        <v>169.51001631245038</v>
      </c>
      <c r="AE44">
        <f>'IDT-1'!E44</f>
        <v>0</v>
      </c>
      <c r="AF44" s="26"/>
      <c r="AG44">
        <f t="shared" si="2"/>
        <v>169.51001631245038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52.7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D45">
        <f>TWEPL!S45</f>
        <v>1.0206</v>
      </c>
      <c r="E45">
        <f>GT_NG!S45</f>
        <v>2.0831993346271136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18.000000000000004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93.582373657820781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2.64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1.4540783223335416</v>
      </c>
      <c r="AD45">
        <f t="shared" si="1"/>
        <v>163.78209467011436</v>
      </c>
      <c r="AE45">
        <f>'IDT-1'!E45</f>
        <v>0</v>
      </c>
      <c r="AF45" s="26"/>
      <c r="AG45">
        <f t="shared" si="2"/>
        <v>163.78209467011436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47.91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D46">
        <f>TWEPL!S46</f>
        <v>1.0206</v>
      </c>
      <c r="E46">
        <f>GT_NG!S46</f>
        <v>2.0831993346271136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18.000000000000004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93.529486657820755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2.64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1.4536129167335412</v>
      </c>
      <c r="AD46">
        <f t="shared" si="1"/>
        <v>163.72967307571432</v>
      </c>
      <c r="AE46">
        <f>'IDT-1'!E46</f>
        <v>0</v>
      </c>
      <c r="AF46" s="26"/>
      <c r="AG46">
        <f t="shared" si="2"/>
        <v>163.72967307571432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47.91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D47">
        <f>TWEPL!S47</f>
        <v>1.0206</v>
      </c>
      <c r="E47">
        <f>GT_NG!S47</f>
        <v>2.1426005132591954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18.000000000000004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93.050095153361752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2.64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1.4499170018662644</v>
      </c>
      <c r="AD47">
        <f t="shared" si="1"/>
        <v>163.31337866475468</v>
      </c>
      <c r="AE47">
        <f>'IDT-1'!E47</f>
        <v>0</v>
      </c>
      <c r="AF47" s="26"/>
      <c r="AG47">
        <f t="shared" si="2"/>
        <v>163.31337866475468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47.91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D48">
        <f>TWEPL!S48</f>
        <v>1.0206</v>
      </c>
      <c r="E48">
        <f>GT_NG!S48</f>
        <v>2.1426005132591954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18.000000000000004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92.592403118561748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2.64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1.4036493119600246</v>
      </c>
      <c r="AD48">
        <f t="shared" si="1"/>
        <v>158.10195431986091</v>
      </c>
      <c r="AE48">
        <f>'IDT-1'!E48</f>
        <v>0</v>
      </c>
      <c r="AF48" s="26"/>
      <c r="AG48">
        <f t="shared" si="2"/>
        <v>158.10195431986091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43.11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D49">
        <f>TWEPL!S49</f>
        <v>1.0206</v>
      </c>
      <c r="E49">
        <f>GT_NG!S49</f>
        <v>2.1426005132591954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18.41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92.592403118561748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2.64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1.4072573119600245</v>
      </c>
      <c r="AD49">
        <f t="shared" si="1"/>
        <v>158.50834631986092</v>
      </c>
      <c r="AE49">
        <f>'IDT-1'!E49</f>
        <v>0</v>
      </c>
      <c r="AF49" s="26"/>
      <c r="AG49">
        <f t="shared" si="2"/>
        <v>158.50834631986092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43.11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D50">
        <f>TWEPL!S50</f>
        <v>1.0206</v>
      </c>
      <c r="E50">
        <f>GT_NG!S50</f>
        <v>2.1426005132591954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18.41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92.580790485761753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2.64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1.4072431207913845</v>
      </c>
      <c r="AD50">
        <f t="shared" si="1"/>
        <v>158.50674787822956</v>
      </c>
      <c r="AE50">
        <f>'IDT-1'!E50</f>
        <v>0</v>
      </c>
      <c r="AF50" s="26"/>
      <c r="AG50">
        <f t="shared" si="2"/>
        <v>158.50674787822956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43.12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D51">
        <f>TWEPL!S51</f>
        <v>1.0206</v>
      </c>
      <c r="E51">
        <f>GT_NG!S51</f>
        <v>2.0835757057313939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18.41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92.479510891761763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2.64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1.4058324420579398</v>
      </c>
      <c r="AD51">
        <f t="shared" si="1"/>
        <v>158.34785415543521</v>
      </c>
      <c r="AE51">
        <f>'IDT-1'!E51</f>
        <v>0</v>
      </c>
      <c r="AF51" s="26"/>
      <c r="AG51">
        <f t="shared" si="2"/>
        <v>158.34785415543521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43.12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D52">
        <f>TWEPL!S52</f>
        <v>1.0206</v>
      </c>
      <c r="E52">
        <f>GT_NG!S52</f>
        <v>2.0835757057313939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18.41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92.752001891761765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2.64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1.4081423628579399</v>
      </c>
      <c r="AD52">
        <f t="shared" si="1"/>
        <v>158.6080352346352</v>
      </c>
      <c r="AE52">
        <f>'IDT-1'!E52</f>
        <v>0</v>
      </c>
      <c r="AF52" s="26"/>
      <c r="AG52">
        <f t="shared" si="2"/>
        <v>158.6080352346352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43.11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D53">
        <f>TWEPL!S53</f>
        <v>1.0206</v>
      </c>
      <c r="E53">
        <f>GT_NG!S53</f>
        <v>1.4874414761773613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18.41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92.818678143943728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2.64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1.4034831326570658</v>
      </c>
      <c r="AD53">
        <f t="shared" si="1"/>
        <v>158.08323648746403</v>
      </c>
      <c r="AE53">
        <f>'IDT-1'!E53</f>
        <v>0</v>
      </c>
      <c r="AF53" s="26"/>
      <c r="AG53">
        <f t="shared" si="2"/>
        <v>158.08323648746403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43.11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D54">
        <f>TWEPL!S54</f>
        <v>1.0206</v>
      </c>
      <c r="E54">
        <f>GT_NG!S54</f>
        <v>1.4929058663028647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18.41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92.78972237202828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2.64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1.361124408497314</v>
      </c>
      <c r="AD54">
        <f t="shared" si="1"/>
        <v>153.31210382983383</v>
      </c>
      <c r="AE54">
        <f>'IDT-1'!E54</f>
        <v>0</v>
      </c>
      <c r="AF54" s="26"/>
      <c r="AG54">
        <f t="shared" si="2"/>
        <v>153.31210382983383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38.32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D55">
        <f>TWEPL!S55</f>
        <v>1.0206</v>
      </c>
      <c r="E55">
        <f>GT_NG!S55</f>
        <v>2.0566000562904585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18.41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93.111996472845632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2.64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1.3689209294563978</v>
      </c>
      <c r="AD55">
        <f t="shared" si="1"/>
        <v>154.19027559967969</v>
      </c>
      <c r="AE55">
        <f>'IDT-1'!E55</f>
        <v>0</v>
      </c>
      <c r="AF55" s="26"/>
      <c r="AG55">
        <f t="shared" si="2"/>
        <v>154.19027559967969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38.32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D56">
        <f>TWEPL!S56</f>
        <v>1.0206</v>
      </c>
      <c r="E56">
        <f>GT_NG!S56</f>
        <v>2.0566000562904585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18.41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93.272007472845644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2.64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1.3703290262563979</v>
      </c>
      <c r="AD56">
        <f t="shared" si="1"/>
        <v>154.3488785028797</v>
      </c>
      <c r="AE56">
        <f>'IDT-1'!E56</f>
        <v>0</v>
      </c>
      <c r="AF56" s="26"/>
      <c r="AG56">
        <f t="shared" si="2"/>
        <v>154.3488785028797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38.32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D57">
        <f>TWEPL!S57</f>
        <v>1.0691999999999999</v>
      </c>
      <c r="E57">
        <f>GT_NG!S57</f>
        <v>2.0566000562904585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18.41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93.409159472845644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2.64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1.3298116438563978</v>
      </c>
      <c r="AD57">
        <f t="shared" si="1"/>
        <v>149.78514788527971</v>
      </c>
      <c r="AE57">
        <f>'IDT-1'!E57</f>
        <v>0</v>
      </c>
      <c r="AF57" s="26"/>
      <c r="AG57">
        <f t="shared" si="2"/>
        <v>149.78514788527971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33.53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D58">
        <f>TWEPL!S58</f>
        <v>1.0691999999999999</v>
      </c>
      <c r="E58">
        <f>GT_NG!S58</f>
        <v>2.0566000562904585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18.41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93.432956750547561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2.64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1.2878690599001745</v>
      </c>
      <c r="AD58">
        <f t="shared" si="1"/>
        <v>145.06088774693785</v>
      </c>
      <c r="AE58">
        <f>'IDT-1'!E58</f>
        <v>0</v>
      </c>
      <c r="AF58" s="26"/>
      <c r="AG58">
        <f t="shared" si="2"/>
        <v>145.06088774693785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28.74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D59">
        <f>TWEPL!S59</f>
        <v>1.0691999999999999</v>
      </c>
      <c r="E59">
        <f>GT_NG!S59</f>
        <v>2.0566000562904585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18.41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93.612030458512976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2.64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1.2894449085302704</v>
      </c>
      <c r="AD59">
        <f t="shared" si="1"/>
        <v>145.23838560627317</v>
      </c>
      <c r="AE59">
        <f>'IDT-1'!E59</f>
        <v>0</v>
      </c>
      <c r="AF59" s="26"/>
      <c r="AG59">
        <f t="shared" si="2"/>
        <v>145.23838560627317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28.74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D60">
        <f>TWEPL!S60</f>
        <v>1.0691999999999999</v>
      </c>
      <c r="E60">
        <f>GT_NG!S60</f>
        <v>2.0566000562904585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18.41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93.795199411902644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2.64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1.2910567953200993</v>
      </c>
      <c r="AD60">
        <f t="shared" si="1"/>
        <v>145.41994267287302</v>
      </c>
      <c r="AE60">
        <f>'IDT-1'!E60</f>
        <v>0</v>
      </c>
      <c r="AF60" s="26"/>
      <c r="AG60">
        <f t="shared" si="2"/>
        <v>145.41994267287302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28.74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D61">
        <f>TWEPL!S61</f>
        <v>1.0691999999999999</v>
      </c>
      <c r="E61">
        <f>GT_NG!S61</f>
        <v>2.0566000562904585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18.41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93.810117217332447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2.64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1.2911880720078817</v>
      </c>
      <c r="AD61">
        <f t="shared" si="1"/>
        <v>145.43472920161503</v>
      </c>
      <c r="AE61">
        <f>'IDT-1'!E61</f>
        <v>0</v>
      </c>
      <c r="AF61" s="26"/>
      <c r="AG61">
        <f t="shared" si="2"/>
        <v>145.43472920161503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28.74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D62">
        <f>TWEPL!S62</f>
        <v>1.0691999999999999</v>
      </c>
      <c r="E62">
        <f>GT_NG!S62</f>
        <v>2.0566000562904585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18.41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94.224189823924448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2.64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1.2948319109458912</v>
      </c>
      <c r="AD62">
        <f t="shared" si="1"/>
        <v>145.845157969269</v>
      </c>
      <c r="AE62">
        <f>'IDT-1'!E62</f>
        <v>0</v>
      </c>
      <c r="AF62" s="26"/>
      <c r="AG62">
        <f t="shared" si="2"/>
        <v>145.845157969269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28.74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D63">
        <f>TWEPL!S63</f>
        <v>1.0691999999999999</v>
      </c>
      <c r="E63">
        <f>GT_NG!S63</f>
        <v>2.0566000562904585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19.11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94.237812900378771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2.64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1.3011117940186894</v>
      </c>
      <c r="AD63">
        <f t="shared" si="1"/>
        <v>146.55250116265054</v>
      </c>
      <c r="AE63">
        <f>'IDT-1'!E63</f>
        <v>0</v>
      </c>
      <c r="AF63" s="26"/>
      <c r="AG63">
        <f t="shared" si="2"/>
        <v>146.55250116265054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28.74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D64">
        <f>TWEPL!S64</f>
        <v>1.0691999999999999</v>
      </c>
      <c r="E64">
        <f>GT_NG!S64</f>
        <v>2.0566000562904585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19.11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94.695504935178761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2.64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1.3051394839249293</v>
      </c>
      <c r="AD64">
        <f t="shared" si="1"/>
        <v>147.0061655075443</v>
      </c>
      <c r="AE64">
        <f>'IDT-1'!E64</f>
        <v>0</v>
      </c>
      <c r="AF64" s="26"/>
      <c r="AG64">
        <f t="shared" si="2"/>
        <v>147.0061655075443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28.74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D65">
        <f>TWEPL!S65</f>
        <v>1.0691999999999999</v>
      </c>
      <c r="E65">
        <f>GT_NG!S65</f>
        <v>2.0835757057313939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19.11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94.695520079737292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2.64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1.3053770029121246</v>
      </c>
      <c r="AD65">
        <f t="shared" si="1"/>
        <v>147.03291878255655</v>
      </c>
      <c r="AE65">
        <f>'IDT-1'!E65</f>
        <v>0</v>
      </c>
      <c r="AF65" s="26"/>
      <c r="AG65">
        <f t="shared" si="2"/>
        <v>147.03291878255655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28.74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D66">
        <f>TWEPL!S66</f>
        <v>1.0691999999999999</v>
      </c>
      <c r="E66">
        <f>GT_NG!S66</f>
        <v>2.0835757057313939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19.11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95.11229907165793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2.64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1.2668926580410262</v>
      </c>
      <c r="AD66">
        <f t="shared" si="1"/>
        <v>142.6981821193483</v>
      </c>
      <c r="AE66">
        <f>'IDT-1'!E66</f>
        <v>0</v>
      </c>
      <c r="AF66" s="26"/>
      <c r="AG66">
        <f t="shared" si="2"/>
        <v>142.6981821193483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23.95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D67">
        <f>TWEPL!S67</f>
        <v>1.0691999999999999</v>
      </c>
      <c r="E67">
        <f>GT_NG!S67</f>
        <v>2.0835757057313939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18.41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94.983202365091245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2.64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1.2595966070232394</v>
      </c>
      <c r="AD67">
        <f t="shared" si="1"/>
        <v>141.87638146379939</v>
      </c>
      <c r="AE67">
        <f>'IDT-1'!E67</f>
        <v>0</v>
      </c>
      <c r="AF67" s="26"/>
      <c r="AG67">
        <f t="shared" si="2"/>
        <v>141.87638146379939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23.95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D68">
        <f>TWEPL!S68</f>
        <v>1.0691999999999999</v>
      </c>
      <c r="E68">
        <f>GT_NG!S68</f>
        <v>2.0835757057313939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18.41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95.837553915747975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2.64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1.2671149006690186</v>
      </c>
      <c r="AD68">
        <f t="shared" ref="AD68:AD98" si="4">SUM(B68:AB68,AI68:AR68)-AC68</f>
        <v>142.72321472081035</v>
      </c>
      <c r="AE68">
        <f>'IDT-1'!E68</f>
        <v>0</v>
      </c>
      <c r="AF68" s="26"/>
      <c r="AG68">
        <f t="shared" ref="AG68:AG98" si="5">SUM(AD68:AF68)+AT68</f>
        <v>142.72321472081035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23.95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D69">
        <f>TWEPL!S69</f>
        <v>1.0691999999999999</v>
      </c>
      <c r="E69">
        <f>GT_NG!S69</f>
        <v>2.0835757057313939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18.41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96.536972595693001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2.64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1.2732697850525347</v>
      </c>
      <c r="AD69">
        <f t="shared" si="4"/>
        <v>143.41647851637185</v>
      </c>
      <c r="AE69">
        <f>'IDT-1'!E69</f>
        <v>0</v>
      </c>
      <c r="AF69" s="26"/>
      <c r="AG69">
        <f t="shared" si="5"/>
        <v>143.41647851637185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23.95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D70">
        <f>TWEPL!S70</f>
        <v>1.0691999999999999</v>
      </c>
      <c r="E70">
        <f>GT_NG!S70</f>
        <v>2.0835757057313939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18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96.951092973594811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2.64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1.2733060443780708</v>
      </c>
      <c r="AD70">
        <f t="shared" si="4"/>
        <v>143.42056263494814</v>
      </c>
      <c r="AE70">
        <f>'IDT-1'!E70</f>
        <v>0</v>
      </c>
      <c r="AF70" s="26"/>
      <c r="AG70">
        <f t="shared" si="5"/>
        <v>143.42056263494814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23.95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D71">
        <f>TWEPL!S71</f>
        <v>1.0691999999999999</v>
      </c>
      <c r="E71">
        <f>GT_NG!S71</f>
        <v>2.0828432694901533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18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97.802934176038235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2.64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1.23864380152065</v>
      </c>
      <c r="AD71">
        <f t="shared" si="4"/>
        <v>139.51633364400774</v>
      </c>
      <c r="AE71">
        <f>'IDT-1'!E71</f>
        <v>0</v>
      </c>
      <c r="AF71" s="26"/>
      <c r="AG71">
        <f t="shared" si="5"/>
        <v>139.51633364400774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19.16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D72">
        <f>TWEPL!S72</f>
        <v>1.0691999999999999</v>
      </c>
      <c r="E72">
        <f>GT_NG!S72</f>
        <v>2.0828432694901533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18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99.966766175738229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2.64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1.25768552311801</v>
      </c>
      <c r="AD72">
        <f t="shared" si="4"/>
        <v>141.66112392211039</v>
      </c>
      <c r="AE72">
        <f>'IDT-1'!E72</f>
        <v>0</v>
      </c>
      <c r="AF72" s="26"/>
      <c r="AG72">
        <f t="shared" si="5"/>
        <v>141.66112392211039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19.16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D73">
        <f>TWEPL!S73</f>
        <v>1.0691999999999999</v>
      </c>
      <c r="E73">
        <f>GT_NG!S73</f>
        <v>2.0828432694901533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17.999709724238027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102.61155672173825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2.64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1.92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1.2804291254961047</v>
      </c>
      <c r="AD73">
        <f t="shared" si="4"/>
        <v>144.22288058997032</v>
      </c>
      <c r="AE73">
        <f>'IDT-1'!E73</f>
        <v>0</v>
      </c>
      <c r="AF73" s="26"/>
      <c r="AG73">
        <f t="shared" si="5"/>
        <v>144.22288058997032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17.18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D74">
        <f>TWEPL!S74</f>
        <v>1.0691999999999999</v>
      </c>
      <c r="E74">
        <f>GT_NG!S74</f>
        <v>2.0828432694901533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17.999709724238027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103.43487940783372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2.64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2.2999999999999998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1.2880263651337449</v>
      </c>
      <c r="AD74">
        <f t="shared" si="4"/>
        <v>145.07860603642817</v>
      </c>
      <c r="AE74">
        <f>'IDT-1'!E74</f>
        <v>0</v>
      </c>
      <c r="AF74" s="26"/>
      <c r="AG74">
        <f t="shared" si="5"/>
        <v>145.07860603642817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16.84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D75">
        <f>TWEPL!S75</f>
        <v>1.0691999999999999</v>
      </c>
      <c r="E75">
        <f>GT_NG!S75</f>
        <v>2.0995953601294848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17.999709724238027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104.12391620483371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2.64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4.6900000000000004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1.2937093073449708</v>
      </c>
      <c r="AD75">
        <f t="shared" si="4"/>
        <v>145.71871198185622</v>
      </c>
      <c r="AE75">
        <f>'IDT-1'!E75</f>
        <v>0</v>
      </c>
      <c r="AF75" s="26"/>
      <c r="AG75">
        <f t="shared" si="5"/>
        <v>145.71871198185622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14.39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D76">
        <f>TWEPL!S76</f>
        <v>1.0691999999999999</v>
      </c>
      <c r="E76">
        <f>GT_NG!S76</f>
        <v>2.0995953601294848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17.999709724238027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104.12391620483371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2.64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4.6900000000000004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1.2937093073449708</v>
      </c>
      <c r="AD76">
        <f t="shared" si="4"/>
        <v>145.71871198185622</v>
      </c>
      <c r="AE76">
        <f>'IDT-1'!E76</f>
        <v>0</v>
      </c>
      <c r="AF76" s="26"/>
      <c r="AG76">
        <f t="shared" si="5"/>
        <v>145.71871198185622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14.39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D77">
        <f>TWEPL!S77</f>
        <v>1.0691999999999999</v>
      </c>
      <c r="E77">
        <f>GT_NG!S77</f>
        <v>1.6238197424892704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18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103.72553820483371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2.64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4.6900000000000004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1.2867233099364421</v>
      </c>
      <c r="AD77">
        <f t="shared" si="4"/>
        <v>144.93183463738654</v>
      </c>
      <c r="AE77">
        <f>'IDT-1'!E77</f>
        <v>0</v>
      </c>
      <c r="AF77" s="26"/>
      <c r="AG77">
        <f t="shared" si="5"/>
        <v>144.93183463738654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14.47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D78">
        <f>TWEPL!S78</f>
        <v>1.0691999999999999</v>
      </c>
      <c r="E78">
        <f>GT_NG!S78</f>
        <v>1.6238197424892704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18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103.32716020483369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2.64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4.5999999999999996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1.2832175835364421</v>
      </c>
      <c r="AD78">
        <f t="shared" si="4"/>
        <v>144.53696236378653</v>
      </c>
      <c r="AE78">
        <f>'IDT-1'!E78</f>
        <v>0</v>
      </c>
      <c r="AF78" s="26"/>
      <c r="AG78">
        <f t="shared" si="5"/>
        <v>144.53696236378653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14.56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D79">
        <f>TWEPL!S79</f>
        <v>1.0691999999999999</v>
      </c>
      <c r="E79">
        <f>GT_NG!S79</f>
        <v>1.6238197424892704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18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101.06900256953371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2.64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4.3099999999999996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1.2629057963458021</v>
      </c>
      <c r="AD79">
        <f t="shared" si="4"/>
        <v>142.2491165156772</v>
      </c>
      <c r="AE79">
        <f>'IDT-1'!E79</f>
        <v>0</v>
      </c>
      <c r="AF79" s="26"/>
      <c r="AG79">
        <f t="shared" si="5"/>
        <v>142.2491165156772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14.8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D80">
        <f>TWEPL!S80</f>
        <v>1.0691999999999999</v>
      </c>
      <c r="E80">
        <f>GT_NG!S80</f>
        <v>1.6238197424892704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18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99.3143116547337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2.64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3.14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1.2054885162955622</v>
      </c>
      <c r="AD80">
        <f t="shared" si="4"/>
        <v>135.7818428809274</v>
      </c>
      <c r="AE80">
        <f>'IDT-1'!E80</f>
        <v>0</v>
      </c>
      <c r="AF80" s="26"/>
      <c r="AG80">
        <f t="shared" si="5"/>
        <v>135.7818428809274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11.2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D81">
        <f>TWEPL!S81</f>
        <v>1.0691999999999999</v>
      </c>
      <c r="E81">
        <f>GT_NG!S81</f>
        <v>1.6238197424892704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18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98.219937258933726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2.64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3.16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1.1957700216125224</v>
      </c>
      <c r="AD81">
        <f t="shared" si="4"/>
        <v>134.68718697981046</v>
      </c>
      <c r="AE81">
        <f>'IDT-1'!E81</f>
        <v>0</v>
      </c>
      <c r="AF81" s="26"/>
      <c r="AG81">
        <f t="shared" si="5"/>
        <v>134.68718697981046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11.17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D82">
        <f>TWEPL!S82</f>
        <v>1.0691999999999999</v>
      </c>
      <c r="E82">
        <f>GT_NG!S82</f>
        <v>1.6238197424892704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18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97.641276735533708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2.64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2.0099999999999998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1.1487018090066023</v>
      </c>
      <c r="AD82">
        <f t="shared" si="4"/>
        <v>129.38559466901637</v>
      </c>
      <c r="AE82">
        <f>'IDT-1'!E82</f>
        <v>0</v>
      </c>
      <c r="AF82" s="26"/>
      <c r="AG82">
        <f t="shared" si="5"/>
        <v>129.38559466901637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7.55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D83">
        <f>TWEPL!S83</f>
        <v>1.0691999999999999</v>
      </c>
      <c r="E83">
        <f>GT_NG!S83</f>
        <v>1.6238197424892704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18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96.686724480533712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2.64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1.1404777491626021</v>
      </c>
      <c r="AD83">
        <f t="shared" si="4"/>
        <v>128.45926647386037</v>
      </c>
      <c r="AE83">
        <f>'IDT-1'!E83</f>
        <v>0</v>
      </c>
      <c r="AF83" s="26"/>
      <c r="AG83">
        <f t="shared" si="5"/>
        <v>128.45926647386037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9.58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D84">
        <f>TWEPL!S84</f>
        <v>1.0691999999999999</v>
      </c>
      <c r="E84">
        <f>GT_NG!S84</f>
        <v>1.6238197424892704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18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96.229032445733708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2.64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1.1364500592563622</v>
      </c>
      <c r="AD84">
        <f t="shared" si="4"/>
        <v>128.00560212896661</v>
      </c>
      <c r="AE84">
        <f>'IDT-1'!E84</f>
        <v>0</v>
      </c>
      <c r="AF84" s="26"/>
      <c r="AG84">
        <f t="shared" si="5"/>
        <v>128.00560212896661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9.58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D85">
        <f>TWEPL!S85</f>
        <v>1.0691999999999999</v>
      </c>
      <c r="E85">
        <f>GT_NG!S85</f>
        <v>1.6238197424892704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18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95.305581410933712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2.64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1.1283236901501223</v>
      </c>
      <c r="AD85">
        <f t="shared" si="4"/>
        <v>127.09027746327286</v>
      </c>
      <c r="AE85">
        <f>'IDT-1'!E85</f>
        <v>0</v>
      </c>
      <c r="AF85" s="26"/>
      <c r="AG85">
        <f t="shared" si="5"/>
        <v>127.09027746327286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9.58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D86">
        <f>TWEPL!S86</f>
        <v>1.0691999999999999</v>
      </c>
      <c r="E86">
        <f>GT_NG!S86</f>
        <v>1.6238197424892704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18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95.292359410933727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2.64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1.1282073365501224</v>
      </c>
      <c r="AD86">
        <f t="shared" si="4"/>
        <v>127.07717181687288</v>
      </c>
      <c r="AE86">
        <f>'IDT-1'!E86</f>
        <v>0</v>
      </c>
      <c r="AF86" s="26"/>
      <c r="AG86">
        <f t="shared" si="5"/>
        <v>127.07717181687288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9.58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D87">
        <f>TWEPL!S87</f>
        <v>1.0691999999999999</v>
      </c>
      <c r="E87">
        <f>GT_NG!S87</f>
        <v>2.0995953601294848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18.43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94.676596069933737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2.64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1.0464554445845564</v>
      </c>
      <c r="AD87">
        <f t="shared" si="4"/>
        <v>117.86893598547867</v>
      </c>
      <c r="AE87">
        <f>'IDT-1'!E87</f>
        <v>0</v>
      </c>
      <c r="AF87" s="26"/>
      <c r="AG87">
        <f t="shared" si="5"/>
        <v>117.86893598547867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D88">
        <f>TWEPL!S88</f>
        <v>1.0691999999999999</v>
      </c>
      <c r="E88">
        <f>GT_NG!S88</f>
        <v>2.0995953601294848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18.43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94.598900399305109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2.64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1.0457717226830245</v>
      </c>
      <c r="AD88">
        <f t="shared" si="4"/>
        <v>117.79192403675157</v>
      </c>
      <c r="AE88">
        <f>'IDT-1'!E88</f>
        <v>0</v>
      </c>
      <c r="AF88" s="26"/>
      <c r="AG88">
        <f t="shared" si="5"/>
        <v>117.79192403675157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D89">
        <f>TWEPL!S89</f>
        <v>1.0691999999999999</v>
      </c>
      <c r="E89">
        <f>GT_NG!S89</f>
        <v>2.0995953601294848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18.43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93.797269268733501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2.64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1.0387173687339943</v>
      </c>
      <c r="AD89">
        <f t="shared" si="4"/>
        <v>116.99734726012899</v>
      </c>
      <c r="AE89">
        <f>'IDT-1'!E89</f>
        <v>0</v>
      </c>
      <c r="AF89" s="26"/>
      <c r="AG89">
        <f t="shared" si="5"/>
        <v>116.99734726012899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D90">
        <f>TWEPL!S90</f>
        <v>1.0691999999999999</v>
      </c>
      <c r="E90">
        <f>GT_NG!S90</f>
        <v>2.0995953601294848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18.43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93.793237267025603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2.64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1.0386818871189649</v>
      </c>
      <c r="AD90">
        <f t="shared" si="4"/>
        <v>116.99335074003612</v>
      </c>
      <c r="AE90">
        <f>'IDT-1'!E90</f>
        <v>0</v>
      </c>
      <c r="AF90" s="26"/>
      <c r="AG90">
        <f t="shared" si="5"/>
        <v>116.99335074003612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D91">
        <f>TWEPL!S91</f>
        <v>1.0691999999999999</v>
      </c>
      <c r="E91">
        <f>GT_NG!S91</f>
        <v>2.0995953601294848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18.519129085351516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93.950230931747583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2.64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1.0408477673196117</v>
      </c>
      <c r="AD91">
        <f t="shared" si="4"/>
        <v>117.23730760990898</v>
      </c>
      <c r="AE91">
        <f>'IDT-1'!E91</f>
        <v>0</v>
      </c>
      <c r="AF91" s="26"/>
      <c r="AG91">
        <f t="shared" si="5"/>
        <v>117.23730760990898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D92">
        <f>TWEPL!S92</f>
        <v>1.0691999999999999</v>
      </c>
      <c r="E92">
        <f>GT_NG!S92</f>
        <v>2.0995953601294848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18.519129085351516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93.830120757680902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2.64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1.0397907977878249</v>
      </c>
      <c r="AD92">
        <f t="shared" si="4"/>
        <v>117.11825440537407</v>
      </c>
      <c r="AE92">
        <f>'IDT-1'!E92</f>
        <v>0</v>
      </c>
      <c r="AF92" s="26"/>
      <c r="AG92">
        <f t="shared" si="5"/>
        <v>117.11825440537407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D93">
        <f>TWEPL!S93</f>
        <v>1.0691999999999999</v>
      </c>
      <c r="E93">
        <f>GT_NG!S93</f>
        <v>2.0995953601294848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19.2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93.830120757680902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2.64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1.0457824618367315</v>
      </c>
      <c r="AD93">
        <f t="shared" si="4"/>
        <v>117.79313365597365</v>
      </c>
      <c r="AE93">
        <f>'IDT-1'!E93</f>
        <v>0</v>
      </c>
      <c r="AF93" s="26"/>
      <c r="AG93">
        <f t="shared" si="5"/>
        <v>117.79313365597365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D94">
        <f>TWEPL!S94</f>
        <v>1.0691999999999999</v>
      </c>
      <c r="E94">
        <f>GT_NG!S94</f>
        <v>2.0995953601294848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19.2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93.790120757680896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2.64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1.0454304618367314</v>
      </c>
      <c r="AD94">
        <f t="shared" si="4"/>
        <v>117.75348565597365</v>
      </c>
      <c r="AE94">
        <f>'IDT-1'!E94</f>
        <v>0</v>
      </c>
      <c r="AF94" s="26"/>
      <c r="AG94">
        <f t="shared" si="5"/>
        <v>117.75348565597365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D95">
        <f>TWEPL!S95</f>
        <v>1.0691999999999999</v>
      </c>
      <c r="E95">
        <f>GT_NG!S95</f>
        <v>2.0995953601294848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19.2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93.790138114979612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2.64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1.0454306145809602</v>
      </c>
      <c r="AD95">
        <f t="shared" si="4"/>
        <v>117.75350286052813</v>
      </c>
      <c r="AE95">
        <f>'IDT-1'!E95</f>
        <v>0</v>
      </c>
      <c r="AF95" s="26"/>
      <c r="AG95">
        <f t="shared" si="5"/>
        <v>117.75350286052813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D96">
        <f>TWEPL!S96</f>
        <v>1.0691999999999999</v>
      </c>
      <c r="E96">
        <f>GT_NG!S96</f>
        <v>2.0995953601294848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19.2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94.130139723414473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2.64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1.0484226287351868</v>
      </c>
      <c r="AD96">
        <f t="shared" si="4"/>
        <v>118.09051245480877</v>
      </c>
      <c r="AE96">
        <f>'IDT-1'!E96</f>
        <v>0</v>
      </c>
      <c r="AF96" s="26"/>
      <c r="AG96">
        <f t="shared" si="5"/>
        <v>118.09051245480877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D97">
        <f>TWEPL!S97</f>
        <v>1.0691999999999999</v>
      </c>
      <c r="E97">
        <f>GT_NG!S97</f>
        <v>2.0995953601294848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19.700911994815055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94.120132019936378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2.64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1.0527425864989521</v>
      </c>
      <c r="AD97">
        <f t="shared" si="4"/>
        <v>118.57709678838197</v>
      </c>
      <c r="AE97">
        <f>'IDT-1'!E97</f>
        <v>0</v>
      </c>
      <c r="AF97" s="26"/>
      <c r="AG97">
        <f t="shared" si="5"/>
        <v>118.57709678838197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D98">
        <f>TWEPL!S98</f>
        <v>1.0691999999999999</v>
      </c>
      <c r="E98">
        <f>GT_NG!S98</f>
        <v>2.0995953601294848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19.700911994815055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94.120132019936378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2.64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1.0527425864989521</v>
      </c>
      <c r="AD98">
        <f t="shared" si="4"/>
        <v>118.57709678838197</v>
      </c>
      <c r="AE98">
        <f>'IDT-1'!E98</f>
        <v>0</v>
      </c>
      <c r="AF98" s="26"/>
      <c r="AG98">
        <f t="shared" si="5"/>
        <v>118.57709678838197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4.5839075589491317E-2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0.44692383362272314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2.315482121625855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6.3359999999999847E-2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8.8775E-3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3.0053511405386316E-2</v>
      </c>
      <c r="AD99">
        <f t="shared" si="6"/>
        <v>3.1917637194326827</v>
      </c>
      <c r="AE99">
        <f t="shared" si="6"/>
        <v>0</v>
      </c>
      <c r="AG99">
        <f t="shared" si="6"/>
        <v>3.1917637194326827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-9.6250000000000002E-2</v>
      </c>
      <c r="AM99">
        <f t="shared" si="6"/>
        <v>0</v>
      </c>
      <c r="AN99">
        <f t="shared" si="6"/>
        <v>0</v>
      </c>
      <c r="AO99">
        <f t="shared" si="6"/>
        <v>0.41258000000000011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Q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P7" sqref="P7:P9"/>
    </sheetView>
  </sheetViews>
  <sheetFormatPr defaultRowHeight="15"/>
  <cols>
    <col min="1" max="1" width="17.5703125" customWidth="1"/>
  </cols>
  <sheetData>
    <row r="1" spans="1:17">
      <c r="A1" t="s">
        <v>219</v>
      </c>
      <c r="B1">
        <v>203</v>
      </c>
      <c r="C1" s="31">
        <v>45109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490</v>
      </c>
      <c r="Q1" s="208">
        <v>44964.981006944443</v>
      </c>
    </row>
    <row r="2" spans="1:17">
      <c r="A2" s="31">
        <v>44964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7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7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7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7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7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  <c r="P7" s="70" t="s">
        <v>189</v>
      </c>
    </row>
    <row r="8" spans="1:17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  <c r="P8" s="70">
        <v>4.18</v>
      </c>
    </row>
    <row r="9" spans="1:17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  <c r="P9" s="70">
        <f>P8/100</f>
        <v>4.1799999999999997E-2</v>
      </c>
    </row>
    <row r="10" spans="1:17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7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7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7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7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7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7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44964</v>
      </c>
      <c r="B1" s="224"/>
      <c r="C1" s="224"/>
      <c r="D1" s="224"/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2" t="s">
        <v>143</v>
      </c>
      <c r="Q1" s="232" t="s">
        <v>144</v>
      </c>
      <c r="R1" s="79"/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385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</row>
    <row r="2" spans="1:44">
      <c r="A2" s="27" t="s">
        <v>44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2"/>
      <c r="Q2" s="232"/>
      <c r="R2" s="79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5.8202692325484584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6.71</v>
      </c>
      <c r="AB3" s="117">
        <f>-STOA!R3</f>
        <v>0</v>
      </c>
      <c r="AC3">
        <f>SUMIF(B3:AB3,"&gt;0")*$AC$2-SUMIF(B3:AB3,"&lt;0")*($AC$2/(1-$AC$2))+SUMIF(AI3:AR3,"&gt;0")*$AC$2-SUMIF(AI3:AR3,"&lt;0")*($AC$2/(1-$AC$2))</f>
        <v>0.11026636924642645</v>
      </c>
      <c r="AD3">
        <f>SUM(B3:AB3,AI3:AR3)-AC3</f>
        <v>12.420002863302033</v>
      </c>
      <c r="AE3">
        <f>'IDT-1'!D3</f>
        <v>0</v>
      </c>
      <c r="AF3" s="26"/>
      <c r="AG3">
        <f>SUM(AD3:AF3)</f>
        <v>12.420002863302033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5.8202692325484584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6.71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0.11026636924642645</v>
      </c>
      <c r="AD4">
        <f t="shared" ref="AD4:AD67" si="1">SUM(B4:AB4,AI4:AR4)-AC4</f>
        <v>12.420002863302033</v>
      </c>
      <c r="AE4">
        <f>'IDT-1'!D4</f>
        <v>0</v>
      </c>
      <c r="AF4" s="26"/>
      <c r="AG4">
        <f t="shared" ref="AG4:AG67" si="2">SUM(AD4:AF4)</f>
        <v>12.420002863302033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5.8202692325484584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6.71</v>
      </c>
      <c r="AB5" s="117">
        <f>-STOA!R5</f>
        <v>0</v>
      </c>
      <c r="AC5">
        <f t="shared" si="0"/>
        <v>0.11026636924642645</v>
      </c>
      <c r="AD5">
        <f t="shared" si="1"/>
        <v>12.420002863302033</v>
      </c>
      <c r="AE5">
        <f>'IDT-1'!D5</f>
        <v>0</v>
      </c>
      <c r="AF5" s="26"/>
      <c r="AG5">
        <f t="shared" si="2"/>
        <v>12.420002863302033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5.8202692325484584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6.71</v>
      </c>
      <c r="AB6" s="117">
        <f>-STOA!R6</f>
        <v>0</v>
      </c>
      <c r="AC6">
        <f t="shared" si="0"/>
        <v>0.11026636924642645</v>
      </c>
      <c r="AD6">
        <f t="shared" si="1"/>
        <v>12.420002863302033</v>
      </c>
      <c r="AE6">
        <f>'IDT-1'!D6</f>
        <v>0</v>
      </c>
      <c r="AF6" s="26"/>
      <c r="AG6">
        <f t="shared" si="2"/>
        <v>12.420002863302033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5.8202692325484584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6.71</v>
      </c>
      <c r="AB7" s="117">
        <f>-STOA!R7</f>
        <v>0</v>
      </c>
      <c r="AC7">
        <f t="shared" si="0"/>
        <v>0.12358356052971943</v>
      </c>
      <c r="AD7">
        <f t="shared" si="1"/>
        <v>10.906685672018741</v>
      </c>
      <c r="AE7">
        <f>'IDT-1'!D7</f>
        <v>0</v>
      </c>
      <c r="AF7" s="26"/>
      <c r="AG7">
        <f t="shared" si="2"/>
        <v>10.906685672018741</v>
      </c>
      <c r="AI7" s="75">
        <f>PXIL!L7</f>
        <v>0</v>
      </c>
      <c r="AJ7" s="75">
        <f>PXIL!R7</f>
        <v>0</v>
      </c>
      <c r="AK7" s="75">
        <f>RTM_IEX!L7</f>
        <v>0</v>
      </c>
      <c r="AL7" s="75">
        <f>RTM_IEX!R7</f>
        <v>-1.5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5.8202692325484584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6.71</v>
      </c>
      <c r="AB8" s="117">
        <f>-STOA!R8</f>
        <v>0</v>
      </c>
      <c r="AC8">
        <f t="shared" si="0"/>
        <v>0.11026636924642645</v>
      </c>
      <c r="AD8">
        <f t="shared" si="1"/>
        <v>12.420002863302033</v>
      </c>
      <c r="AE8">
        <f>'IDT-1'!D8</f>
        <v>0</v>
      </c>
      <c r="AF8" s="26"/>
      <c r="AG8">
        <f t="shared" si="2"/>
        <v>12.420002863302033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5.8202692325484584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6.71</v>
      </c>
      <c r="AB9" s="117">
        <f>-STOA!R9</f>
        <v>0</v>
      </c>
      <c r="AC9">
        <f t="shared" si="0"/>
        <v>0.12447137328193897</v>
      </c>
      <c r="AD9">
        <f t="shared" si="1"/>
        <v>10.805797859266521</v>
      </c>
      <c r="AE9">
        <f>'IDT-1'!D9</f>
        <v>0</v>
      </c>
      <c r="AF9" s="26"/>
      <c r="AG9">
        <f t="shared" si="2"/>
        <v>10.805797859266521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-1.6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5.8202692325484584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6.71</v>
      </c>
      <c r="AB10" s="117">
        <f>-STOA!R10</f>
        <v>0</v>
      </c>
      <c r="AC10">
        <f t="shared" si="0"/>
        <v>0.12447137328193897</v>
      </c>
      <c r="AD10">
        <f t="shared" si="1"/>
        <v>10.805797859266521</v>
      </c>
      <c r="AE10">
        <f>'IDT-1'!D10</f>
        <v>0</v>
      </c>
      <c r="AF10" s="26"/>
      <c r="AG10">
        <f t="shared" si="2"/>
        <v>10.805797859266521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-1.6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5.8202692325484584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6.71</v>
      </c>
      <c r="AB11" s="117">
        <f>-STOA!R11</f>
        <v>0</v>
      </c>
      <c r="AC11">
        <f t="shared" si="0"/>
        <v>0.12447137328193897</v>
      </c>
      <c r="AD11">
        <f t="shared" si="1"/>
        <v>10.805797859266521</v>
      </c>
      <c r="AE11">
        <f>'IDT-1'!D11</f>
        <v>0</v>
      </c>
      <c r="AF11" s="26"/>
      <c r="AG11">
        <f t="shared" si="2"/>
        <v>10.805797859266521</v>
      </c>
      <c r="AI11" s="75">
        <f>PXIL!L11</f>
        <v>0</v>
      </c>
      <c r="AJ11" s="75">
        <f>PXIL!R11</f>
        <v>0</v>
      </c>
      <c r="AK11" s="75">
        <f>RTM_IEX!L11</f>
        <v>0</v>
      </c>
      <c r="AL11" s="75">
        <f>RTM_IEX!R11</f>
        <v>-1.6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5.8202692325484584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6.71</v>
      </c>
      <c r="AB12" s="117">
        <f>-STOA!R12</f>
        <v>0</v>
      </c>
      <c r="AC12">
        <f t="shared" si="0"/>
        <v>0.12447137328193897</v>
      </c>
      <c r="AD12">
        <f t="shared" si="1"/>
        <v>10.805797859266521</v>
      </c>
      <c r="AE12">
        <f>'IDT-1'!D12</f>
        <v>0</v>
      </c>
      <c r="AF12" s="26"/>
      <c r="AG12">
        <f t="shared" si="2"/>
        <v>10.805797859266521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-1.6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5.8202692325484584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6.71</v>
      </c>
      <c r="AB13" s="117">
        <f>-STOA!R13</f>
        <v>0</v>
      </c>
      <c r="AC13">
        <f t="shared" si="0"/>
        <v>0.12447137328193897</v>
      </c>
      <c r="AD13">
        <f t="shared" si="1"/>
        <v>10.805797859266521</v>
      </c>
      <c r="AE13">
        <f>'IDT-1'!D13</f>
        <v>0</v>
      </c>
      <c r="AF13" s="26"/>
      <c r="AG13">
        <f t="shared" si="2"/>
        <v>10.805797859266521</v>
      </c>
      <c r="AI13" s="75">
        <f>PXIL!L13</f>
        <v>0</v>
      </c>
      <c r="AJ13" s="75">
        <f>PXIL!R13</f>
        <v>0</v>
      </c>
      <c r="AK13" s="75">
        <f>RTM_IEX!L13</f>
        <v>0</v>
      </c>
      <c r="AL13" s="75">
        <f>RTM_IEX!R13</f>
        <v>-1.6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5.8202692325484584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6.71</v>
      </c>
      <c r="AB14" s="117">
        <f>-STOA!R14</f>
        <v>0</v>
      </c>
      <c r="AC14">
        <f t="shared" si="0"/>
        <v>0.12447137328193897</v>
      </c>
      <c r="AD14">
        <f t="shared" si="1"/>
        <v>10.805797859266521</v>
      </c>
      <c r="AE14">
        <f>'IDT-1'!D14</f>
        <v>0</v>
      </c>
      <c r="AF14" s="26"/>
      <c r="AG14">
        <f t="shared" si="2"/>
        <v>10.805797859266521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-1.6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5.8202692325484584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6.71</v>
      </c>
      <c r="AB15" s="117">
        <f>-STOA!R15</f>
        <v>0</v>
      </c>
      <c r="AC15">
        <f t="shared" si="0"/>
        <v>0.12447137328193897</v>
      </c>
      <c r="AD15">
        <f t="shared" si="1"/>
        <v>10.805797859266521</v>
      </c>
      <c r="AE15">
        <f>'IDT-1'!D15</f>
        <v>0</v>
      </c>
      <c r="AF15" s="26"/>
      <c r="AG15">
        <f t="shared" si="2"/>
        <v>10.805797859266521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-1.6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5.8202692325484584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6.71</v>
      </c>
      <c r="AB16" s="117">
        <f>-STOA!R16</f>
        <v>0</v>
      </c>
      <c r="AC16">
        <f t="shared" si="0"/>
        <v>0.12358356052971943</v>
      </c>
      <c r="AD16">
        <f t="shared" si="1"/>
        <v>10.906685672018741</v>
      </c>
      <c r="AE16">
        <f>'IDT-1'!D16</f>
        <v>0</v>
      </c>
      <c r="AF16" s="26"/>
      <c r="AG16">
        <f t="shared" si="2"/>
        <v>10.906685672018741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-1.5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5.8202692325484584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6.71</v>
      </c>
      <c r="AB17" s="117">
        <f>-STOA!R17</f>
        <v>0</v>
      </c>
      <c r="AC17">
        <f t="shared" si="0"/>
        <v>0.12269574777749989</v>
      </c>
      <c r="AD17">
        <f t="shared" si="1"/>
        <v>11.007573484770958</v>
      </c>
      <c r="AE17">
        <f>'IDT-1'!D17</f>
        <v>0</v>
      </c>
      <c r="AF17" s="26"/>
      <c r="AG17">
        <f t="shared" si="2"/>
        <v>11.007573484770958</v>
      </c>
      <c r="AI17" s="75">
        <f>PXIL!L17</f>
        <v>0</v>
      </c>
      <c r="AJ17" s="75">
        <f>PXIL!R17</f>
        <v>0</v>
      </c>
      <c r="AK17" s="75">
        <f>RTM_IEX!L17</f>
        <v>0</v>
      </c>
      <c r="AL17" s="75">
        <f>RTM_IEX!R17</f>
        <v>-1.4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5.8202692325484584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6.71</v>
      </c>
      <c r="AB18" s="117">
        <f>-STOA!R18</f>
        <v>0</v>
      </c>
      <c r="AC18">
        <f t="shared" si="0"/>
        <v>0.12269574777749989</v>
      </c>
      <c r="AD18">
        <f t="shared" si="1"/>
        <v>11.007573484770958</v>
      </c>
      <c r="AE18">
        <f>'IDT-1'!D18</f>
        <v>0</v>
      </c>
      <c r="AF18" s="26"/>
      <c r="AG18">
        <f t="shared" si="2"/>
        <v>11.007573484770958</v>
      </c>
      <c r="AI18" s="75">
        <f>PXIL!L18</f>
        <v>0</v>
      </c>
      <c r="AJ18" s="75">
        <f>PXIL!R18</f>
        <v>0</v>
      </c>
      <c r="AK18" s="75">
        <f>RTM_IEX!L18</f>
        <v>0</v>
      </c>
      <c r="AL18" s="75">
        <f>RTM_IEX!R18</f>
        <v>-1.4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5.8202692325484584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6.71</v>
      </c>
      <c r="AB19" s="117">
        <f>-STOA!R19</f>
        <v>0</v>
      </c>
      <c r="AC19">
        <f t="shared" si="0"/>
        <v>0.1200323095208413</v>
      </c>
      <c r="AD19">
        <f t="shared" si="1"/>
        <v>11.310236923027619</v>
      </c>
      <c r="AE19">
        <f>'IDT-1'!D19</f>
        <v>0</v>
      </c>
      <c r="AF19" s="26"/>
      <c r="AG19">
        <f t="shared" si="2"/>
        <v>11.310236923027619</v>
      </c>
      <c r="AI19" s="75">
        <f>PXIL!L19</f>
        <v>0</v>
      </c>
      <c r="AJ19" s="75">
        <f>PXIL!R19</f>
        <v>0</v>
      </c>
      <c r="AK19" s="75">
        <f>RTM_IEX!L19</f>
        <v>0</v>
      </c>
      <c r="AL19" s="75">
        <f>RTM_IEX!R19</f>
        <v>-1.1000000000000001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5.8202692325484584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6.71</v>
      </c>
      <c r="AB20" s="117">
        <f>-STOA!R20</f>
        <v>0</v>
      </c>
      <c r="AC20">
        <f t="shared" si="0"/>
        <v>0.11914449676862177</v>
      </c>
      <c r="AD20">
        <f t="shared" si="1"/>
        <v>11.411124735779838</v>
      </c>
      <c r="AE20">
        <f>'IDT-1'!D20</f>
        <v>0</v>
      </c>
      <c r="AF20" s="26"/>
      <c r="AG20">
        <f t="shared" si="2"/>
        <v>11.411124735779838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-1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5.8202692325484584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6.71</v>
      </c>
      <c r="AB21" s="117">
        <f>-STOA!R21</f>
        <v>0</v>
      </c>
      <c r="AC21">
        <f t="shared" si="0"/>
        <v>0.11470543300752412</v>
      </c>
      <c r="AD21">
        <f t="shared" si="1"/>
        <v>11.915563799540935</v>
      </c>
      <c r="AE21">
        <f>'IDT-1'!D21</f>
        <v>0</v>
      </c>
      <c r="AF21" s="26"/>
      <c r="AG21">
        <f t="shared" si="2"/>
        <v>11.915563799540935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-0.5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5.8202692325484584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6.71</v>
      </c>
      <c r="AB22" s="117">
        <f>-STOA!R22</f>
        <v>0</v>
      </c>
      <c r="AC22">
        <f t="shared" si="0"/>
        <v>0.11950636924642645</v>
      </c>
      <c r="AD22">
        <f t="shared" si="1"/>
        <v>13.460762863302033</v>
      </c>
      <c r="AE22">
        <f>'IDT-1'!D22</f>
        <v>0</v>
      </c>
      <c r="AF22" s="26"/>
      <c r="AG22">
        <f t="shared" si="2"/>
        <v>13.460762863302033</v>
      </c>
      <c r="AI22" s="75">
        <f>PXIL!L22</f>
        <v>0</v>
      </c>
      <c r="AJ22" s="75">
        <f>PXIL!R22</f>
        <v>0</v>
      </c>
      <c r="AK22" s="75">
        <f>RTM_IEX!L22</f>
        <v>1.05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5.82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6.71</v>
      </c>
      <c r="AB23" s="117">
        <f>-STOA!R23</f>
        <v>0</v>
      </c>
      <c r="AC23">
        <f t="shared" si="0"/>
        <v>0.12293600000000002</v>
      </c>
      <c r="AD23">
        <f t="shared" si="1"/>
        <v>13.847064000000001</v>
      </c>
      <c r="AE23">
        <f>'IDT-1'!D23</f>
        <v>0</v>
      </c>
      <c r="AF23" s="26"/>
      <c r="AG23">
        <f t="shared" si="2"/>
        <v>13.847064000000001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1.44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5.82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6.71</v>
      </c>
      <c r="AB24" s="117">
        <f>-STOA!R24</f>
        <v>0</v>
      </c>
      <c r="AC24">
        <f t="shared" si="0"/>
        <v>0.13974400000000001</v>
      </c>
      <c r="AD24">
        <f t="shared" si="1"/>
        <v>15.740256</v>
      </c>
      <c r="AE24">
        <f>'IDT-1'!D24</f>
        <v>0</v>
      </c>
      <c r="AF24" s="26"/>
      <c r="AG24">
        <f t="shared" si="2"/>
        <v>15.740256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3.35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5.82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6.71</v>
      </c>
      <c r="AB25" s="117">
        <f>-STOA!R25</f>
        <v>0</v>
      </c>
      <c r="AC25">
        <f t="shared" si="0"/>
        <v>0.16086400000000001</v>
      </c>
      <c r="AD25">
        <f t="shared" si="1"/>
        <v>18.119136000000001</v>
      </c>
      <c r="AE25">
        <f>'IDT-1'!D25</f>
        <v>0</v>
      </c>
      <c r="AF25" s="26"/>
      <c r="AG25">
        <f t="shared" si="2"/>
        <v>18.119136000000001</v>
      </c>
      <c r="AI25" s="75">
        <f>PXIL!L25</f>
        <v>0</v>
      </c>
      <c r="AJ25" s="75">
        <f>PXIL!R25</f>
        <v>0</v>
      </c>
      <c r="AK25" s="75">
        <f>RTM_IEX!L25</f>
        <v>0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5.75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5.82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6.71</v>
      </c>
      <c r="AB26" s="117">
        <f>-STOA!R26</f>
        <v>0</v>
      </c>
      <c r="AC26">
        <f t="shared" si="0"/>
        <v>0.18612000000000001</v>
      </c>
      <c r="AD26">
        <f t="shared" si="1"/>
        <v>20.963880000000003</v>
      </c>
      <c r="AE26">
        <f>'IDT-1'!D26</f>
        <v>0</v>
      </c>
      <c r="AF26" s="26"/>
      <c r="AG26">
        <f t="shared" si="2"/>
        <v>20.963880000000003</v>
      </c>
      <c r="AI26" s="75">
        <f>PXIL!L26</f>
        <v>0</v>
      </c>
      <c r="AJ26" s="75">
        <f>PXIL!R26</f>
        <v>0</v>
      </c>
      <c r="AK26" s="75">
        <f>RTM_IEX!L26</f>
        <v>0.96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7.66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5.82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6.71</v>
      </c>
      <c r="AB27" s="117">
        <f>-STOA!R27</f>
        <v>0</v>
      </c>
      <c r="AC27">
        <f t="shared" si="0"/>
        <v>0.20380800000000004</v>
      </c>
      <c r="AD27">
        <f t="shared" si="1"/>
        <v>22.956192000000005</v>
      </c>
      <c r="AE27">
        <f>'IDT-1'!D27</f>
        <v>0</v>
      </c>
      <c r="AF27" s="26"/>
      <c r="AG27">
        <f t="shared" si="2"/>
        <v>22.956192000000005</v>
      </c>
      <c r="AI27" s="75">
        <f>PXIL!L27</f>
        <v>0</v>
      </c>
      <c r="AJ27" s="75">
        <f>PXIL!R27</f>
        <v>0</v>
      </c>
      <c r="AK27" s="75">
        <f>RTM_IEX!L27</f>
        <v>10.63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5.8200000000000012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6.71</v>
      </c>
      <c r="AB28" s="117">
        <f>-STOA!R28</f>
        <v>0</v>
      </c>
      <c r="AC28">
        <f t="shared" si="0"/>
        <v>0.22827200000000003</v>
      </c>
      <c r="AD28">
        <f t="shared" si="1"/>
        <v>25.711728000000001</v>
      </c>
      <c r="AE28">
        <f>'IDT-1'!D28</f>
        <v>0</v>
      </c>
      <c r="AF28" s="26"/>
      <c r="AG28">
        <f t="shared" si="2"/>
        <v>25.711728000000001</v>
      </c>
      <c r="AI28" s="75">
        <f>PXIL!L28</f>
        <v>0</v>
      </c>
      <c r="AJ28" s="75">
        <f>PXIL!R28</f>
        <v>0</v>
      </c>
      <c r="AK28" s="75">
        <f>RTM_IEX!L28</f>
        <v>13.41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5.8200000000000012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6.71</v>
      </c>
      <c r="AB29" s="117">
        <f>-STOA!R29</f>
        <v>0</v>
      </c>
      <c r="AC29">
        <f t="shared" si="0"/>
        <v>0.240064</v>
      </c>
      <c r="AD29">
        <f t="shared" si="1"/>
        <v>27.039936000000001</v>
      </c>
      <c r="AE29">
        <f>'IDT-1'!D29</f>
        <v>0</v>
      </c>
      <c r="AF29" s="26"/>
      <c r="AG29">
        <f t="shared" si="2"/>
        <v>27.039936000000001</v>
      </c>
      <c r="AI29" s="75">
        <f>PXIL!L29</f>
        <v>0</v>
      </c>
      <c r="AJ29" s="75">
        <f>PXIL!R29</f>
        <v>0</v>
      </c>
      <c r="AK29" s="75">
        <f>RTM_IEX!L29</f>
        <v>14.75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5.8200000000000012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6.71</v>
      </c>
      <c r="AB30" s="117">
        <f>-STOA!R30</f>
        <v>0</v>
      </c>
      <c r="AC30">
        <f t="shared" si="0"/>
        <v>0.25018400000000002</v>
      </c>
      <c r="AD30">
        <f t="shared" si="1"/>
        <v>28.179815999999999</v>
      </c>
      <c r="AE30">
        <f>'IDT-1'!D30</f>
        <v>0</v>
      </c>
      <c r="AF30" s="26"/>
      <c r="AG30">
        <f t="shared" si="2"/>
        <v>28.179815999999999</v>
      </c>
      <c r="AI30" s="75">
        <f>PXIL!L30</f>
        <v>0</v>
      </c>
      <c r="AJ30" s="75">
        <f>PXIL!R30</f>
        <v>0</v>
      </c>
      <c r="AK30" s="75">
        <f>RTM_IEX!L30</f>
        <v>15.9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5.82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6.71</v>
      </c>
      <c r="AB31" s="117">
        <f>-STOA!R31</f>
        <v>0</v>
      </c>
      <c r="AC31">
        <f t="shared" si="0"/>
        <v>0.25194400000000006</v>
      </c>
      <c r="AD31">
        <f t="shared" si="1"/>
        <v>28.378056000000001</v>
      </c>
      <c r="AE31">
        <f>'IDT-1'!D31</f>
        <v>0</v>
      </c>
      <c r="AF31" s="26"/>
      <c r="AG31">
        <f t="shared" si="2"/>
        <v>28.378056000000001</v>
      </c>
      <c r="AI31" s="75">
        <f>PXIL!L31</f>
        <v>0</v>
      </c>
      <c r="AJ31" s="75">
        <f>PXIL!R31</f>
        <v>0</v>
      </c>
      <c r="AK31" s="75">
        <f>RTM_IEX!L31</f>
        <v>16.100000000000001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5.82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6.9</v>
      </c>
      <c r="AB32" s="117">
        <f>-STOA!R32</f>
        <v>0</v>
      </c>
      <c r="AC32">
        <f t="shared" si="0"/>
        <v>0.26118400000000003</v>
      </c>
      <c r="AD32">
        <f t="shared" si="1"/>
        <v>29.418816</v>
      </c>
      <c r="AE32">
        <f>'IDT-1'!D32</f>
        <v>0</v>
      </c>
      <c r="AF32" s="26"/>
      <c r="AG32">
        <f t="shared" si="2"/>
        <v>29.418816</v>
      </c>
      <c r="AI32" s="75">
        <f>PXIL!L32</f>
        <v>0</v>
      </c>
      <c r="AJ32" s="75">
        <f>PXIL!R32</f>
        <v>0</v>
      </c>
      <c r="AK32" s="75">
        <f>RTM_IEX!L32</f>
        <v>16.96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5.82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7.14</v>
      </c>
      <c r="AB33" s="117">
        <f>-STOA!R33</f>
        <v>0</v>
      </c>
      <c r="AC33">
        <f t="shared" si="0"/>
        <v>0.27086399999999999</v>
      </c>
      <c r="AD33">
        <f t="shared" si="1"/>
        <v>30.509136000000002</v>
      </c>
      <c r="AE33">
        <f>'IDT-1'!D33</f>
        <v>0</v>
      </c>
      <c r="AF33" s="26"/>
      <c r="AG33">
        <f t="shared" si="2"/>
        <v>30.509136000000002</v>
      </c>
      <c r="AI33" s="75">
        <f>PXIL!L33</f>
        <v>0</v>
      </c>
      <c r="AJ33" s="75">
        <f>PXIL!R33</f>
        <v>0</v>
      </c>
      <c r="AK33" s="75">
        <f>RTM_IEX!L33</f>
        <v>17.82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5.82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7.51</v>
      </c>
      <c r="AB34" s="117">
        <f>-STOA!R34</f>
        <v>0</v>
      </c>
      <c r="AC34">
        <f t="shared" si="0"/>
        <v>0.26655200000000001</v>
      </c>
      <c r="AD34">
        <f t="shared" si="1"/>
        <v>30.023447999999998</v>
      </c>
      <c r="AE34">
        <f>'IDT-1'!D34</f>
        <v>0</v>
      </c>
      <c r="AF34" s="26"/>
      <c r="AG34">
        <f t="shared" si="2"/>
        <v>30.023447999999998</v>
      </c>
      <c r="AI34" s="75">
        <f>PXIL!L34</f>
        <v>0</v>
      </c>
      <c r="AJ34" s="75">
        <f>PXIL!R34</f>
        <v>0</v>
      </c>
      <c r="AK34" s="75">
        <f>RTM_IEX!L34</f>
        <v>16.96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5.82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7.97</v>
      </c>
      <c r="AB35" s="117">
        <f>-STOA!R35</f>
        <v>0</v>
      </c>
      <c r="AC35">
        <f t="shared" si="0"/>
        <v>0.26470399999999999</v>
      </c>
      <c r="AD35">
        <f t="shared" si="1"/>
        <v>29.815296</v>
      </c>
      <c r="AE35">
        <f>'IDT-1'!D35</f>
        <v>0</v>
      </c>
      <c r="AF35" s="26"/>
      <c r="AG35">
        <f t="shared" si="2"/>
        <v>29.815296</v>
      </c>
      <c r="AI35" s="75">
        <f>PXIL!L35</f>
        <v>0</v>
      </c>
      <c r="AJ35" s="75">
        <f>PXIL!R35</f>
        <v>0</v>
      </c>
      <c r="AK35" s="75">
        <f>RTM_IEX!L35</f>
        <v>16.29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5.82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8.42</v>
      </c>
      <c r="AB36" s="117">
        <f>-STOA!R36</f>
        <v>0</v>
      </c>
      <c r="AC36">
        <f t="shared" si="0"/>
        <v>0.255992</v>
      </c>
      <c r="AD36">
        <f t="shared" si="1"/>
        <v>28.834008000000001</v>
      </c>
      <c r="AE36">
        <f>'IDT-1'!D36</f>
        <v>0</v>
      </c>
      <c r="AF36" s="26"/>
      <c r="AG36">
        <f t="shared" si="2"/>
        <v>28.834008000000001</v>
      </c>
      <c r="AI36" s="75">
        <f>PXIL!L36</f>
        <v>0</v>
      </c>
      <c r="AJ36" s="75">
        <f>PXIL!R36</f>
        <v>0</v>
      </c>
      <c r="AK36" s="75">
        <f>RTM_IEX!L36</f>
        <v>14.85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5.82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8.91</v>
      </c>
      <c r="AB37" s="117">
        <f>-STOA!R37</f>
        <v>0</v>
      </c>
      <c r="AC37">
        <f t="shared" si="0"/>
        <v>0.25273600000000002</v>
      </c>
      <c r="AD37">
        <f t="shared" si="1"/>
        <v>28.467264</v>
      </c>
      <c r="AE37">
        <f>'IDT-1'!D37</f>
        <v>0</v>
      </c>
      <c r="AF37" s="26"/>
      <c r="AG37">
        <f t="shared" si="2"/>
        <v>28.467264</v>
      </c>
      <c r="AI37" s="75">
        <f>PXIL!L37</f>
        <v>0</v>
      </c>
      <c r="AJ37" s="75">
        <f>PXIL!R37</f>
        <v>0</v>
      </c>
      <c r="AK37" s="75">
        <f>RTM_IEX!L37</f>
        <v>13.99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5.82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9.24</v>
      </c>
      <c r="AB38" s="117">
        <f>-STOA!R38</f>
        <v>0</v>
      </c>
      <c r="AC38">
        <f t="shared" si="0"/>
        <v>0.25229600000000002</v>
      </c>
      <c r="AD38">
        <f t="shared" si="1"/>
        <v>28.417704000000001</v>
      </c>
      <c r="AE38">
        <f>'IDT-1'!D38</f>
        <v>0</v>
      </c>
      <c r="AF38" s="26"/>
      <c r="AG38">
        <f t="shared" si="2"/>
        <v>28.417704000000001</v>
      </c>
      <c r="AI38" s="75">
        <f>PXIL!L38</f>
        <v>0</v>
      </c>
      <c r="AJ38" s="75">
        <f>PXIL!R38</f>
        <v>0</v>
      </c>
      <c r="AK38" s="75">
        <f>RTM_IEX!L38</f>
        <v>13.61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5.8199061441702957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9.870000000000001</v>
      </c>
      <c r="AB39" s="117">
        <f>-STOA!R39</f>
        <v>0</v>
      </c>
      <c r="AC39">
        <f t="shared" si="0"/>
        <v>0.25185517406869862</v>
      </c>
      <c r="AD39">
        <f t="shared" si="1"/>
        <v>28.368050970101599</v>
      </c>
      <c r="AE39">
        <f>'IDT-1'!D39</f>
        <v>0</v>
      </c>
      <c r="AF39" s="26"/>
      <c r="AG39">
        <f t="shared" si="2"/>
        <v>28.368050970101599</v>
      </c>
      <c r="AI39" s="75">
        <f>PXIL!L39</f>
        <v>0</v>
      </c>
      <c r="AJ39" s="75">
        <f>PXIL!R39</f>
        <v>0</v>
      </c>
      <c r="AK39" s="75">
        <f>RTM_IEX!L39</f>
        <v>12.93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5.8199061441702957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10.06</v>
      </c>
      <c r="AB40" s="117">
        <f>-STOA!R40</f>
        <v>0</v>
      </c>
      <c r="AC40">
        <f t="shared" si="0"/>
        <v>0.25273517406869861</v>
      </c>
      <c r="AD40">
        <f t="shared" si="1"/>
        <v>28.467170970101595</v>
      </c>
      <c r="AE40">
        <f>'IDT-1'!D40</f>
        <v>0</v>
      </c>
      <c r="AF40" s="26"/>
      <c r="AG40">
        <f t="shared" si="2"/>
        <v>28.467170970101595</v>
      </c>
      <c r="AI40" s="75">
        <f>PXIL!L40</f>
        <v>0</v>
      </c>
      <c r="AJ40" s="75">
        <f>PXIL!R40</f>
        <v>0</v>
      </c>
      <c r="AK40" s="75">
        <f>RTM_IEX!L40</f>
        <v>12.84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5.8199061441702957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10.54</v>
      </c>
      <c r="AB41" s="117">
        <f>-STOA!R41</f>
        <v>0</v>
      </c>
      <c r="AC41">
        <f t="shared" si="0"/>
        <v>0.25273517406869861</v>
      </c>
      <c r="AD41">
        <f t="shared" si="1"/>
        <v>28.467170970101595</v>
      </c>
      <c r="AE41">
        <f>'IDT-1'!D41</f>
        <v>0</v>
      </c>
      <c r="AF41" s="26"/>
      <c r="AG41">
        <f t="shared" si="2"/>
        <v>28.467170970101595</v>
      </c>
      <c r="AI41" s="75">
        <f>PXIL!L41</f>
        <v>0</v>
      </c>
      <c r="AJ41" s="75">
        <f>PXIL!R41</f>
        <v>0</v>
      </c>
      <c r="AK41" s="75">
        <f>RTM_IEX!L41</f>
        <v>12.36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5.8199061441702957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11.02</v>
      </c>
      <c r="AB42" s="117">
        <f>-STOA!R42</f>
        <v>0</v>
      </c>
      <c r="AC42">
        <f t="shared" si="0"/>
        <v>0.2536151740686986</v>
      </c>
      <c r="AD42">
        <f t="shared" si="1"/>
        <v>28.566290970101598</v>
      </c>
      <c r="AE42">
        <f>'IDT-1'!D42</f>
        <v>0</v>
      </c>
      <c r="AF42" s="26"/>
      <c r="AG42">
        <f t="shared" si="2"/>
        <v>28.566290970101598</v>
      </c>
      <c r="AI42" s="75">
        <f>PXIL!L42</f>
        <v>0</v>
      </c>
      <c r="AJ42" s="75">
        <f>PXIL!R42</f>
        <v>0</v>
      </c>
      <c r="AK42" s="75">
        <f>RTM_IEX!L42</f>
        <v>11.98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5.8199035905081384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11.5</v>
      </c>
      <c r="AB43" s="117">
        <f>-STOA!R43</f>
        <v>0</v>
      </c>
      <c r="AC43">
        <f t="shared" si="0"/>
        <v>0.25440715159647165</v>
      </c>
      <c r="AD43">
        <f t="shared" si="1"/>
        <v>28.655496438911669</v>
      </c>
      <c r="AE43">
        <f>'IDT-1'!D43</f>
        <v>0</v>
      </c>
      <c r="AF43" s="26"/>
      <c r="AG43">
        <f t="shared" si="2"/>
        <v>28.655496438911669</v>
      </c>
      <c r="AI43" s="75">
        <f>PXIL!L43</f>
        <v>0</v>
      </c>
      <c r="AJ43" s="75">
        <f>PXIL!R43</f>
        <v>0</v>
      </c>
      <c r="AK43" s="75">
        <f>RTM_IEX!L43</f>
        <v>11.59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5.8199035905081384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11.74</v>
      </c>
      <c r="AB44" s="117">
        <f>-STOA!R44</f>
        <v>0</v>
      </c>
      <c r="AC44">
        <f t="shared" si="0"/>
        <v>0.24393515159647161</v>
      </c>
      <c r="AD44">
        <f t="shared" si="1"/>
        <v>27.475968438911668</v>
      </c>
      <c r="AE44">
        <f>'IDT-1'!D44</f>
        <v>0</v>
      </c>
      <c r="AF44" s="26"/>
      <c r="AG44">
        <f t="shared" si="2"/>
        <v>27.475968438911668</v>
      </c>
      <c r="AI44" s="75">
        <f>PXIL!L44</f>
        <v>0</v>
      </c>
      <c r="AJ44" s="75">
        <f>PXIL!R44</f>
        <v>0</v>
      </c>
      <c r="AK44" s="75">
        <f>RTM_IEX!L44</f>
        <v>10.16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5.8200000000000012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11.98</v>
      </c>
      <c r="AB45" s="117">
        <f>-STOA!R45</f>
        <v>0</v>
      </c>
      <c r="AC45">
        <f t="shared" si="0"/>
        <v>0.23839200000000002</v>
      </c>
      <c r="AD45">
        <f t="shared" si="1"/>
        <v>26.851607999999999</v>
      </c>
      <c r="AE45">
        <f>'IDT-1'!D45</f>
        <v>0</v>
      </c>
      <c r="AF45" s="26"/>
      <c r="AG45">
        <f t="shared" si="2"/>
        <v>26.851607999999999</v>
      </c>
      <c r="AI45" s="75">
        <f>PXIL!L45</f>
        <v>0</v>
      </c>
      <c r="AJ45" s="75">
        <f>PXIL!R45</f>
        <v>0</v>
      </c>
      <c r="AK45" s="75">
        <f>RTM_IEX!L45</f>
        <v>9.2899999999999991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5.8200000000000012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12.219999999999999</v>
      </c>
      <c r="AB46" s="117">
        <f>-STOA!R46</f>
        <v>0</v>
      </c>
      <c r="AC46">
        <f t="shared" si="0"/>
        <v>0.23804</v>
      </c>
      <c r="AD46">
        <f t="shared" si="1"/>
        <v>26.811959999999996</v>
      </c>
      <c r="AE46">
        <f>'IDT-1'!D46</f>
        <v>0</v>
      </c>
      <c r="AF46" s="26"/>
      <c r="AG46">
        <f t="shared" si="2"/>
        <v>26.811959999999996</v>
      </c>
      <c r="AI46" s="75">
        <f>PXIL!L46</f>
        <v>0</v>
      </c>
      <c r="AJ46" s="75">
        <f>PXIL!R46</f>
        <v>0</v>
      </c>
      <c r="AK46" s="75">
        <f>RTM_IEX!L46</f>
        <v>9.01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5.8200000000000012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12.46</v>
      </c>
      <c r="AB47" s="117">
        <f>-STOA!R47</f>
        <v>0</v>
      </c>
      <c r="AC47">
        <f t="shared" si="0"/>
        <v>0.22589600000000001</v>
      </c>
      <c r="AD47">
        <f t="shared" si="1"/>
        <v>25.444104000000003</v>
      </c>
      <c r="AE47">
        <f>'IDT-1'!D47</f>
        <v>0</v>
      </c>
      <c r="AF47" s="26"/>
      <c r="AG47">
        <f t="shared" si="2"/>
        <v>25.444104000000003</v>
      </c>
      <c r="AI47" s="75">
        <f>PXIL!L47</f>
        <v>0</v>
      </c>
      <c r="AJ47" s="75">
        <f>PXIL!R47</f>
        <v>0</v>
      </c>
      <c r="AK47" s="75">
        <f>RTM_IEX!L47</f>
        <v>6.04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1.35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5.8200000000000012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12.65</v>
      </c>
      <c r="AB48" s="117">
        <f>-STOA!R48</f>
        <v>0</v>
      </c>
      <c r="AC48">
        <f t="shared" si="0"/>
        <v>0.21155200000000005</v>
      </c>
      <c r="AD48">
        <f t="shared" si="1"/>
        <v>23.828448000000002</v>
      </c>
      <c r="AE48">
        <f>'IDT-1'!D48</f>
        <v>0</v>
      </c>
      <c r="AF48" s="26"/>
      <c r="AG48">
        <f t="shared" si="2"/>
        <v>23.828448000000002</v>
      </c>
      <c r="AI48" s="75">
        <f>PXIL!L48</f>
        <v>0</v>
      </c>
      <c r="AJ48" s="75">
        <f>PXIL!R48</f>
        <v>0</v>
      </c>
      <c r="AK48" s="75">
        <f>RTM_IEX!L48</f>
        <v>0.48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5.09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5.82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12.75</v>
      </c>
      <c r="AB49" s="117">
        <f>-STOA!R49</f>
        <v>0</v>
      </c>
      <c r="AC49">
        <f t="shared" si="0"/>
        <v>0.212344</v>
      </c>
      <c r="AD49">
        <f t="shared" si="1"/>
        <v>23.917655999999997</v>
      </c>
      <c r="AE49">
        <f>'IDT-1'!D49</f>
        <v>0</v>
      </c>
      <c r="AF49" s="26"/>
      <c r="AG49">
        <f t="shared" si="2"/>
        <v>23.917655999999997</v>
      </c>
      <c r="AI49" s="75">
        <f>PXIL!L49</f>
        <v>0</v>
      </c>
      <c r="AJ49" s="75">
        <f>PXIL!R49</f>
        <v>0</v>
      </c>
      <c r="AK49" s="75">
        <f>RTM_IEX!L49</f>
        <v>0.77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4.79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5.82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12.89</v>
      </c>
      <c r="AB50" s="117">
        <f>-STOA!R50</f>
        <v>0</v>
      </c>
      <c r="AC50">
        <f t="shared" si="0"/>
        <v>0.20512800000000003</v>
      </c>
      <c r="AD50">
        <f t="shared" si="1"/>
        <v>23.104872000000004</v>
      </c>
      <c r="AE50">
        <f>'IDT-1'!D50</f>
        <v>0</v>
      </c>
      <c r="AF50" s="26"/>
      <c r="AG50">
        <f t="shared" si="2"/>
        <v>23.104872000000004</v>
      </c>
      <c r="AI50" s="75">
        <f>PXIL!L50</f>
        <v>0</v>
      </c>
      <c r="AJ50" s="75">
        <f>PXIL!R50</f>
        <v>0</v>
      </c>
      <c r="AK50" s="75">
        <f>RTM_IEX!L50</f>
        <v>0.77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3.83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5.82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12.99</v>
      </c>
      <c r="AB51" s="117">
        <f>-STOA!R51</f>
        <v>0</v>
      </c>
      <c r="AC51">
        <f t="shared" si="0"/>
        <v>0.19923200000000005</v>
      </c>
      <c r="AD51">
        <f t="shared" si="1"/>
        <v>22.440768000000006</v>
      </c>
      <c r="AE51">
        <f>'IDT-1'!D51</f>
        <v>0</v>
      </c>
      <c r="AF51" s="26"/>
      <c r="AG51">
        <f t="shared" si="2"/>
        <v>22.440768000000006</v>
      </c>
      <c r="AI51" s="75">
        <f>PXIL!L51</f>
        <v>0</v>
      </c>
      <c r="AJ51" s="75">
        <f>PXIL!R51</f>
        <v>0</v>
      </c>
      <c r="AK51" s="75">
        <f>RTM_IEX!L51</f>
        <v>0.96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2.87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5.82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13.08</v>
      </c>
      <c r="AB52" s="117">
        <f>-STOA!R52</f>
        <v>0</v>
      </c>
      <c r="AC52">
        <f t="shared" si="0"/>
        <v>0.191664</v>
      </c>
      <c r="AD52">
        <f t="shared" si="1"/>
        <v>21.588336000000002</v>
      </c>
      <c r="AE52">
        <f>'IDT-1'!D52</f>
        <v>0</v>
      </c>
      <c r="AF52" s="26"/>
      <c r="AG52">
        <f t="shared" si="2"/>
        <v>21.588336000000002</v>
      </c>
      <c r="AI52" s="75">
        <f>PXIL!L52</f>
        <v>0</v>
      </c>
      <c r="AJ52" s="75">
        <f>PXIL!R52</f>
        <v>0</v>
      </c>
      <c r="AK52" s="75">
        <f>RTM_IEX!L52</f>
        <v>0.96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1.92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5.82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13.23</v>
      </c>
      <c r="AB53" s="117">
        <f>-STOA!R53</f>
        <v>0</v>
      </c>
      <c r="AC53">
        <f t="shared" si="0"/>
        <v>0.17608800000000002</v>
      </c>
      <c r="AD53">
        <f t="shared" si="1"/>
        <v>19.833912000000002</v>
      </c>
      <c r="AE53">
        <f>'IDT-1'!D53</f>
        <v>0</v>
      </c>
      <c r="AF53" s="26"/>
      <c r="AG53">
        <f t="shared" si="2"/>
        <v>19.833912000000002</v>
      </c>
      <c r="AI53" s="75">
        <f>PXIL!L53</f>
        <v>0</v>
      </c>
      <c r="AJ53" s="75">
        <f>PXIL!R53</f>
        <v>0</v>
      </c>
      <c r="AK53" s="75">
        <f>RTM_IEX!L53</f>
        <v>0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0.96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5.82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13.46</v>
      </c>
      <c r="AB54" s="117">
        <f>-STOA!R54</f>
        <v>0</v>
      </c>
      <c r="AC54">
        <f t="shared" si="0"/>
        <v>0.17811200000000002</v>
      </c>
      <c r="AD54">
        <f t="shared" si="1"/>
        <v>20.061888000000003</v>
      </c>
      <c r="AE54">
        <f>'IDT-1'!D54</f>
        <v>0</v>
      </c>
      <c r="AF54" s="26"/>
      <c r="AG54">
        <f t="shared" si="2"/>
        <v>20.061888000000003</v>
      </c>
      <c r="AI54" s="75">
        <f>PXIL!L54</f>
        <v>0</v>
      </c>
      <c r="AJ54" s="75">
        <f>PXIL!R54</f>
        <v>0</v>
      </c>
      <c r="AK54" s="75">
        <f>RTM_IEX!L54</f>
        <v>0.96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5.82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12.84</v>
      </c>
      <c r="AB55" s="117">
        <f>-STOA!R55</f>
        <v>0</v>
      </c>
      <c r="AC55">
        <f t="shared" si="0"/>
        <v>0.17265600000000003</v>
      </c>
      <c r="AD55">
        <f t="shared" si="1"/>
        <v>19.447344000000001</v>
      </c>
      <c r="AE55">
        <f>'IDT-1'!D55</f>
        <v>0</v>
      </c>
      <c r="AF55" s="26"/>
      <c r="AG55">
        <f t="shared" si="2"/>
        <v>19.447344000000001</v>
      </c>
      <c r="AI55" s="75">
        <f>PXIL!L55</f>
        <v>0</v>
      </c>
      <c r="AJ55" s="75">
        <f>PXIL!R55</f>
        <v>0</v>
      </c>
      <c r="AK55" s="75">
        <f>RTM_IEX!L55</f>
        <v>0.96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5.82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12.65</v>
      </c>
      <c r="AB56" s="117">
        <f>-STOA!R56</f>
        <v>0</v>
      </c>
      <c r="AC56">
        <f t="shared" si="0"/>
        <v>0.170984</v>
      </c>
      <c r="AD56">
        <f t="shared" si="1"/>
        <v>19.259015999999999</v>
      </c>
      <c r="AE56">
        <f>'IDT-1'!D56</f>
        <v>0</v>
      </c>
      <c r="AF56" s="26"/>
      <c r="AG56">
        <f t="shared" si="2"/>
        <v>19.259015999999999</v>
      </c>
      <c r="AI56" s="75">
        <f>PXIL!L56</f>
        <v>0</v>
      </c>
      <c r="AJ56" s="75">
        <f>PXIL!R56</f>
        <v>0</v>
      </c>
      <c r="AK56" s="75">
        <f>RTM_IEX!L56</f>
        <v>0.96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5.82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12.55</v>
      </c>
      <c r="AB57" s="117">
        <f>-STOA!R57</f>
        <v>0</v>
      </c>
      <c r="AC57">
        <f t="shared" si="0"/>
        <v>0.16165600000000002</v>
      </c>
      <c r="AD57">
        <f t="shared" si="1"/>
        <v>18.208344</v>
      </c>
      <c r="AE57">
        <f>'IDT-1'!D57</f>
        <v>0</v>
      </c>
      <c r="AF57" s="26"/>
      <c r="AG57">
        <f t="shared" si="2"/>
        <v>18.208344</v>
      </c>
      <c r="AI57" s="75">
        <f>PXIL!L57</f>
        <v>0</v>
      </c>
      <c r="AJ57" s="75">
        <f>PXIL!R57</f>
        <v>0</v>
      </c>
      <c r="AK57" s="75">
        <f>RTM_IEX!L57</f>
        <v>0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5.82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12.46</v>
      </c>
      <c r="AB58" s="117">
        <f>-STOA!R58</f>
        <v>0</v>
      </c>
      <c r="AC58">
        <f t="shared" si="0"/>
        <v>0.16086400000000001</v>
      </c>
      <c r="AD58">
        <f t="shared" si="1"/>
        <v>18.119136000000001</v>
      </c>
      <c r="AE58">
        <f>'IDT-1'!D58</f>
        <v>0</v>
      </c>
      <c r="AF58" s="26"/>
      <c r="AG58">
        <f t="shared" si="2"/>
        <v>18.119136000000001</v>
      </c>
      <c r="AI58" s="75">
        <f>PXIL!L58</f>
        <v>0</v>
      </c>
      <c r="AJ58" s="75">
        <f>PXIL!R58</f>
        <v>0</v>
      </c>
      <c r="AK58" s="75">
        <f>RTM_IEX!L58</f>
        <v>0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5.82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12.309999999999999</v>
      </c>
      <c r="AB59" s="117">
        <f>-STOA!R59</f>
        <v>0</v>
      </c>
      <c r="AC59">
        <f t="shared" si="0"/>
        <v>0.15954399999999999</v>
      </c>
      <c r="AD59">
        <f t="shared" si="1"/>
        <v>17.970455999999999</v>
      </c>
      <c r="AE59">
        <f>'IDT-1'!D59</f>
        <v>0</v>
      </c>
      <c r="AF59" s="26"/>
      <c r="AG59">
        <f t="shared" si="2"/>
        <v>17.970455999999999</v>
      </c>
      <c r="AI59" s="75">
        <f>PXIL!L59</f>
        <v>0</v>
      </c>
      <c r="AJ59" s="75">
        <f>PXIL!R59</f>
        <v>0</v>
      </c>
      <c r="AK59" s="75">
        <f>RTM_IEX!L59</f>
        <v>0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5.82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12.219999999999999</v>
      </c>
      <c r="AB60" s="117">
        <f>-STOA!R60</f>
        <v>0</v>
      </c>
      <c r="AC60">
        <f t="shared" si="0"/>
        <v>0.158752</v>
      </c>
      <c r="AD60">
        <f t="shared" si="1"/>
        <v>17.881247999999999</v>
      </c>
      <c r="AE60">
        <f>'IDT-1'!D60</f>
        <v>0</v>
      </c>
      <c r="AF60" s="26"/>
      <c r="AG60">
        <f t="shared" si="2"/>
        <v>17.881247999999999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5.82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12.030000000000001</v>
      </c>
      <c r="AB61" s="117">
        <f>-STOA!R61</f>
        <v>0</v>
      </c>
      <c r="AC61">
        <f t="shared" si="0"/>
        <v>0.15708000000000003</v>
      </c>
      <c r="AD61">
        <f t="shared" si="1"/>
        <v>17.692920000000001</v>
      </c>
      <c r="AE61">
        <f>'IDT-1'!D61</f>
        <v>0</v>
      </c>
      <c r="AF61" s="26"/>
      <c r="AG61">
        <f t="shared" si="2"/>
        <v>17.692920000000001</v>
      </c>
      <c r="AI61" s="75">
        <f>PXIL!L61</f>
        <v>0</v>
      </c>
      <c r="AJ61" s="75">
        <f>PXIL!R61</f>
        <v>0</v>
      </c>
      <c r="AK61" s="75">
        <f>RTM_IEX!L61</f>
        <v>0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5.82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11.5</v>
      </c>
      <c r="AB62" s="117">
        <f>-STOA!R62</f>
        <v>0</v>
      </c>
      <c r="AC62">
        <f t="shared" si="0"/>
        <v>0.15241600000000002</v>
      </c>
      <c r="AD62">
        <f t="shared" si="1"/>
        <v>17.167584000000002</v>
      </c>
      <c r="AE62">
        <f>'IDT-1'!D62</f>
        <v>0</v>
      </c>
      <c r="AF62" s="26"/>
      <c r="AG62">
        <f t="shared" si="2"/>
        <v>17.167584000000002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5.82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10.73</v>
      </c>
      <c r="AB63" s="117">
        <f>-STOA!R63</f>
        <v>0</v>
      </c>
      <c r="AC63">
        <f t="shared" si="0"/>
        <v>0.14564000000000002</v>
      </c>
      <c r="AD63">
        <f t="shared" si="1"/>
        <v>16.40436</v>
      </c>
      <c r="AE63">
        <f>'IDT-1'!D63</f>
        <v>0</v>
      </c>
      <c r="AF63" s="26"/>
      <c r="AG63">
        <f t="shared" si="2"/>
        <v>16.40436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5.82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10.54</v>
      </c>
      <c r="AB64" s="117">
        <f>-STOA!R64</f>
        <v>0</v>
      </c>
      <c r="AC64">
        <f t="shared" si="0"/>
        <v>0.14396800000000001</v>
      </c>
      <c r="AD64">
        <f t="shared" si="1"/>
        <v>16.216031999999998</v>
      </c>
      <c r="AE64">
        <f>'IDT-1'!D64</f>
        <v>0</v>
      </c>
      <c r="AF64" s="26"/>
      <c r="AG64">
        <f t="shared" si="2"/>
        <v>16.216031999999998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5.82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10.06</v>
      </c>
      <c r="AB65" s="117">
        <f>-STOA!R65</f>
        <v>0</v>
      </c>
      <c r="AC65">
        <f t="shared" si="0"/>
        <v>0.13974400000000001</v>
      </c>
      <c r="AD65">
        <f t="shared" si="1"/>
        <v>15.740256</v>
      </c>
      <c r="AE65">
        <f>'IDT-1'!D65</f>
        <v>0</v>
      </c>
      <c r="AF65" s="26"/>
      <c r="AG65">
        <f t="shared" si="2"/>
        <v>15.740256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5.82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9.58</v>
      </c>
      <c r="AB66" s="117">
        <f>-STOA!R66</f>
        <v>0</v>
      </c>
      <c r="AC66">
        <f t="shared" si="0"/>
        <v>0.13552</v>
      </c>
      <c r="AD66">
        <f t="shared" si="1"/>
        <v>15.264480000000001</v>
      </c>
      <c r="AE66">
        <f>'IDT-1'!D66</f>
        <v>0</v>
      </c>
      <c r="AF66" s="26"/>
      <c r="AG66">
        <f t="shared" si="2"/>
        <v>15.264480000000001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5.82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8.9600000000000009</v>
      </c>
      <c r="AB67" s="117">
        <f>-STOA!R67</f>
        <v>0</v>
      </c>
      <c r="AC67">
        <f t="shared" si="0"/>
        <v>0.13006400000000001</v>
      </c>
      <c r="AD67">
        <f t="shared" si="1"/>
        <v>14.649936</v>
      </c>
      <c r="AE67">
        <f>'IDT-1'!D67</f>
        <v>0</v>
      </c>
      <c r="AF67" s="26"/>
      <c r="AG67">
        <f t="shared" si="2"/>
        <v>14.649936</v>
      </c>
      <c r="AI67" s="75">
        <f>PXIL!L67</f>
        <v>0</v>
      </c>
      <c r="AJ67" s="75">
        <f>PXIL!R67</f>
        <v>0</v>
      </c>
      <c r="AK67" s="75">
        <f>RTM_IEX!L67</f>
        <v>0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5.82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8.9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0.12953600000000001</v>
      </c>
      <c r="AD68">
        <f t="shared" ref="AD68:AD98" si="4">SUM(B68:AB68,AI68:AR68)-AC68</f>
        <v>14.590464000000001</v>
      </c>
      <c r="AE68">
        <f>'IDT-1'!D68</f>
        <v>0</v>
      </c>
      <c r="AF68" s="26"/>
      <c r="AG68">
        <f t="shared" ref="AG68:AG98" si="5">SUM(AD68:AF68)</f>
        <v>14.590464000000001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5.82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8.39</v>
      </c>
      <c r="AB69" s="117">
        <f>-STOA!R69</f>
        <v>0</v>
      </c>
      <c r="AC69">
        <f t="shared" si="3"/>
        <v>0.13349600000000003</v>
      </c>
      <c r="AD69">
        <f t="shared" si="4"/>
        <v>15.036504000000003</v>
      </c>
      <c r="AE69">
        <f>'IDT-1'!D69</f>
        <v>0</v>
      </c>
      <c r="AF69" s="26"/>
      <c r="AG69">
        <f t="shared" si="5"/>
        <v>15.036504000000003</v>
      </c>
      <c r="AI69" s="75">
        <f>PXIL!L69</f>
        <v>0</v>
      </c>
      <c r="AJ69" s="75">
        <f>PXIL!R69</f>
        <v>0</v>
      </c>
      <c r="AK69" s="75">
        <f>RTM_IEX!L69</f>
        <v>0.96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5.82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7.92</v>
      </c>
      <c r="AB70" s="117">
        <f>-STOA!R70</f>
        <v>0</v>
      </c>
      <c r="AC70">
        <f t="shared" si="3"/>
        <v>0.12936</v>
      </c>
      <c r="AD70">
        <f t="shared" si="4"/>
        <v>14.570639999999999</v>
      </c>
      <c r="AE70">
        <f>'IDT-1'!D70</f>
        <v>0</v>
      </c>
      <c r="AF70" s="26"/>
      <c r="AG70">
        <f t="shared" si="5"/>
        <v>14.570639999999999</v>
      </c>
      <c r="AI70" s="75">
        <f>PXIL!L70</f>
        <v>0</v>
      </c>
      <c r="AJ70" s="75">
        <f>PXIL!R70</f>
        <v>0</v>
      </c>
      <c r="AK70" s="75">
        <f>RTM_IEX!L70</f>
        <v>0.96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5.82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7.53</v>
      </c>
      <c r="AB71" s="117">
        <f>-STOA!R71</f>
        <v>0</v>
      </c>
      <c r="AC71">
        <f t="shared" si="3"/>
        <v>0.14273600000000003</v>
      </c>
      <c r="AD71">
        <f t="shared" si="4"/>
        <v>16.077264000000003</v>
      </c>
      <c r="AE71">
        <f>'IDT-1'!D71</f>
        <v>0</v>
      </c>
      <c r="AF71" s="26"/>
      <c r="AG71">
        <f t="shared" si="5"/>
        <v>16.077264000000003</v>
      </c>
      <c r="AI71" s="75">
        <f>PXIL!L71</f>
        <v>0</v>
      </c>
      <c r="AJ71" s="75">
        <f>PXIL!R71</f>
        <v>0</v>
      </c>
      <c r="AK71" s="75">
        <f>RTM_IEX!L71</f>
        <v>2.87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5.82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7.14</v>
      </c>
      <c r="AB72" s="117">
        <f>-STOA!R72</f>
        <v>0</v>
      </c>
      <c r="AC72">
        <f t="shared" si="3"/>
        <v>0.14775200000000002</v>
      </c>
      <c r="AD72">
        <f t="shared" si="4"/>
        <v>16.642247999999999</v>
      </c>
      <c r="AE72">
        <f>'IDT-1'!D72</f>
        <v>0</v>
      </c>
      <c r="AF72" s="26"/>
      <c r="AG72">
        <f t="shared" si="5"/>
        <v>16.642247999999999</v>
      </c>
      <c r="AI72" s="75">
        <f>PXIL!L72</f>
        <v>0</v>
      </c>
      <c r="AJ72" s="75">
        <f>PXIL!R72</f>
        <v>0</v>
      </c>
      <c r="AK72" s="75">
        <f>RTM_IEX!L72</f>
        <v>3.83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5.8199061441702957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6.94</v>
      </c>
      <c r="AB73" s="117">
        <f>-STOA!R73</f>
        <v>0</v>
      </c>
      <c r="AC73">
        <f t="shared" si="3"/>
        <v>0.15443917406869861</v>
      </c>
      <c r="AD73">
        <f t="shared" si="4"/>
        <v>17.395466970101598</v>
      </c>
      <c r="AE73">
        <f>'IDT-1'!D73</f>
        <v>0</v>
      </c>
      <c r="AF73" s="26"/>
      <c r="AG73">
        <f t="shared" si="5"/>
        <v>17.395466970101598</v>
      </c>
      <c r="AI73" s="75">
        <f>PXIL!L73</f>
        <v>0</v>
      </c>
      <c r="AJ73" s="75">
        <f>PXIL!R73</f>
        <v>0</v>
      </c>
      <c r="AK73" s="75">
        <f>RTM_IEX!L73</f>
        <v>4.79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5.8199061441702957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6.81</v>
      </c>
      <c r="AB74" s="117">
        <f>-STOA!R74</f>
        <v>0</v>
      </c>
      <c r="AC74">
        <f t="shared" si="3"/>
        <v>0.1701911740686986</v>
      </c>
      <c r="AD74">
        <f t="shared" si="4"/>
        <v>19.169714970101598</v>
      </c>
      <c r="AE74">
        <f>'IDT-1'!D74</f>
        <v>0</v>
      </c>
      <c r="AF74" s="26"/>
      <c r="AG74">
        <f t="shared" si="5"/>
        <v>19.169714970101598</v>
      </c>
      <c r="AI74" s="75">
        <f>PXIL!L74</f>
        <v>0</v>
      </c>
      <c r="AJ74" s="75">
        <f>PXIL!R74</f>
        <v>0</v>
      </c>
      <c r="AK74" s="75">
        <f>RTM_IEX!L74</f>
        <v>6.71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5.8199061441702957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6.71</v>
      </c>
      <c r="AB75" s="117">
        <f>-STOA!R75</f>
        <v>0</v>
      </c>
      <c r="AC75">
        <f t="shared" si="3"/>
        <v>0.17767117406869862</v>
      </c>
      <c r="AD75">
        <f t="shared" si="4"/>
        <v>20.012234970101595</v>
      </c>
      <c r="AE75">
        <f>'IDT-1'!D75</f>
        <v>0</v>
      </c>
      <c r="AF75" s="26"/>
      <c r="AG75">
        <f t="shared" si="5"/>
        <v>20.012234970101595</v>
      </c>
      <c r="AI75" s="75">
        <f>PXIL!L75</f>
        <v>0</v>
      </c>
      <c r="AJ75" s="75">
        <f>PXIL!R75</f>
        <v>0</v>
      </c>
      <c r="AK75" s="75">
        <f>RTM_IEX!L75</f>
        <v>7.66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5.8199061441702957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6.71</v>
      </c>
      <c r="AB76" s="117">
        <f>-STOA!R76</f>
        <v>0</v>
      </c>
      <c r="AC76">
        <f t="shared" si="3"/>
        <v>0.19456717406869861</v>
      </c>
      <c r="AD76">
        <f t="shared" si="4"/>
        <v>21.915338970101597</v>
      </c>
      <c r="AE76">
        <f>'IDT-1'!D76</f>
        <v>0</v>
      </c>
      <c r="AF76" s="26"/>
      <c r="AG76">
        <f t="shared" si="5"/>
        <v>21.915338970101597</v>
      </c>
      <c r="AI76" s="75">
        <f>PXIL!L76</f>
        <v>0</v>
      </c>
      <c r="AJ76" s="75">
        <f>PXIL!R76</f>
        <v>0</v>
      </c>
      <c r="AK76" s="75">
        <f>RTM_IEX!L76</f>
        <v>9.58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5.82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6.71</v>
      </c>
      <c r="AB77" s="117">
        <f>-STOA!R77</f>
        <v>0</v>
      </c>
      <c r="AC77">
        <f t="shared" si="3"/>
        <v>0.15532000000000001</v>
      </c>
      <c r="AD77">
        <f t="shared" si="4"/>
        <v>17.494680000000002</v>
      </c>
      <c r="AE77">
        <f>'IDT-1'!D77</f>
        <v>0</v>
      </c>
      <c r="AF77" s="26"/>
      <c r="AG77">
        <f t="shared" si="5"/>
        <v>17.494680000000002</v>
      </c>
      <c r="AI77" s="75">
        <f>PXIL!L77</f>
        <v>0</v>
      </c>
      <c r="AJ77" s="75">
        <f>PXIL!R77</f>
        <v>0</v>
      </c>
      <c r="AK77" s="75">
        <f>RTM_IEX!L77</f>
        <v>5.12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5.82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6.71</v>
      </c>
      <c r="AB78" s="117">
        <f>-STOA!R78</f>
        <v>0</v>
      </c>
      <c r="AC78">
        <f t="shared" si="3"/>
        <v>0.14678400000000003</v>
      </c>
      <c r="AD78">
        <f t="shared" si="4"/>
        <v>16.533215999999999</v>
      </c>
      <c r="AE78">
        <f>'IDT-1'!D78</f>
        <v>0</v>
      </c>
      <c r="AF78" s="26"/>
      <c r="AG78">
        <f t="shared" si="5"/>
        <v>16.533215999999999</v>
      </c>
      <c r="AI78" s="75">
        <f>PXIL!L78</f>
        <v>0</v>
      </c>
      <c r="AJ78" s="75">
        <f>PXIL!R78</f>
        <v>0</v>
      </c>
      <c r="AK78" s="75">
        <f>RTM_IEX!L78</f>
        <v>4.1500000000000004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5.82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6.71</v>
      </c>
      <c r="AB79" s="117">
        <f>-STOA!R79</f>
        <v>0</v>
      </c>
      <c r="AC79">
        <f t="shared" si="3"/>
        <v>0.14740000000000003</v>
      </c>
      <c r="AD79">
        <f t="shared" si="4"/>
        <v>16.602599999999999</v>
      </c>
      <c r="AE79">
        <f>'IDT-1'!D79</f>
        <v>0</v>
      </c>
      <c r="AF79" s="26"/>
      <c r="AG79">
        <f t="shared" si="5"/>
        <v>16.602599999999999</v>
      </c>
      <c r="AI79" s="75">
        <f>PXIL!L79</f>
        <v>0</v>
      </c>
      <c r="AJ79" s="75">
        <f>PXIL!R79</f>
        <v>0</v>
      </c>
      <c r="AK79" s="75">
        <f>RTM_IEX!L79</f>
        <v>4.22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5.82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6.71</v>
      </c>
      <c r="AB80" s="117">
        <f>-STOA!R80</f>
        <v>0</v>
      </c>
      <c r="AC80">
        <f t="shared" si="3"/>
        <v>0.14766400000000002</v>
      </c>
      <c r="AD80">
        <f t="shared" si="4"/>
        <v>16.632336000000002</v>
      </c>
      <c r="AE80">
        <f>'IDT-1'!D80</f>
        <v>0</v>
      </c>
      <c r="AF80" s="26"/>
      <c r="AG80">
        <f t="shared" si="5"/>
        <v>16.632336000000002</v>
      </c>
      <c r="AI80" s="75">
        <f>PXIL!L80</f>
        <v>0</v>
      </c>
      <c r="AJ80" s="75">
        <f>PXIL!R80</f>
        <v>0</v>
      </c>
      <c r="AK80" s="75">
        <f>RTM_IEX!L80</f>
        <v>4.25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5.82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6.71</v>
      </c>
      <c r="AB81" s="117">
        <f>-STOA!R81</f>
        <v>0</v>
      </c>
      <c r="AC81">
        <f t="shared" si="3"/>
        <v>0.17476800000000003</v>
      </c>
      <c r="AD81">
        <f t="shared" si="4"/>
        <v>19.685231999999999</v>
      </c>
      <c r="AE81">
        <f>'IDT-1'!D81</f>
        <v>0</v>
      </c>
      <c r="AF81" s="26"/>
      <c r="AG81">
        <f t="shared" si="5"/>
        <v>19.685231999999999</v>
      </c>
      <c r="AI81" s="75">
        <f>PXIL!L81</f>
        <v>0</v>
      </c>
      <c r="AJ81" s="75">
        <f>PXIL!R81</f>
        <v>0</v>
      </c>
      <c r="AK81" s="75">
        <f>RTM_IEX!L81</f>
        <v>7.33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5.82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6.71</v>
      </c>
      <c r="AB82" s="117">
        <f>-STOA!R82</f>
        <v>0</v>
      </c>
      <c r="AC82">
        <f t="shared" si="3"/>
        <v>0.18462400000000001</v>
      </c>
      <c r="AD82">
        <f t="shared" si="4"/>
        <v>20.795376000000001</v>
      </c>
      <c r="AE82">
        <f>'IDT-1'!D82</f>
        <v>0</v>
      </c>
      <c r="AF82" s="26"/>
      <c r="AG82">
        <f t="shared" si="5"/>
        <v>20.795376000000001</v>
      </c>
      <c r="AI82" s="75">
        <f>PXIL!L82</f>
        <v>0</v>
      </c>
      <c r="AJ82" s="75">
        <f>PXIL!R82</f>
        <v>0</v>
      </c>
      <c r="AK82" s="75">
        <f>RTM_IEX!L82</f>
        <v>8.4499999999999993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5.82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6.71</v>
      </c>
      <c r="AB83" s="117">
        <f>-STOA!R83</f>
        <v>0</v>
      </c>
      <c r="AC83">
        <f t="shared" si="3"/>
        <v>0.20468800000000004</v>
      </c>
      <c r="AD83">
        <f t="shared" si="4"/>
        <v>23.055312000000001</v>
      </c>
      <c r="AE83">
        <f>'IDT-1'!D83</f>
        <v>0</v>
      </c>
      <c r="AF83" s="26"/>
      <c r="AG83">
        <f t="shared" si="5"/>
        <v>23.055312000000001</v>
      </c>
      <c r="AI83" s="75">
        <f>PXIL!L83</f>
        <v>0</v>
      </c>
      <c r="AJ83" s="75">
        <f>PXIL!R83</f>
        <v>0</v>
      </c>
      <c r="AK83" s="75">
        <f>RTM_IEX!L83</f>
        <v>10.73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5.82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6.71</v>
      </c>
      <c r="AB84" s="117">
        <f>-STOA!R84</f>
        <v>0</v>
      </c>
      <c r="AC84">
        <f t="shared" si="3"/>
        <v>0.20134400000000002</v>
      </c>
      <c r="AD84">
        <f t="shared" si="4"/>
        <v>22.678656000000004</v>
      </c>
      <c r="AE84">
        <f>'IDT-1'!D84</f>
        <v>0</v>
      </c>
      <c r="AF84" s="26"/>
      <c r="AG84">
        <f t="shared" si="5"/>
        <v>22.678656000000004</v>
      </c>
      <c r="AI84" s="75">
        <f>PXIL!L84</f>
        <v>0</v>
      </c>
      <c r="AJ84" s="75">
        <f>PXIL!R84</f>
        <v>0</v>
      </c>
      <c r="AK84" s="75">
        <f>RTM_IEX!L84</f>
        <v>10.35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5.82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6.71</v>
      </c>
      <c r="AB85" s="117">
        <f>-STOA!R85</f>
        <v>0</v>
      </c>
      <c r="AC85">
        <f t="shared" si="3"/>
        <v>0.19712000000000002</v>
      </c>
      <c r="AD85">
        <f t="shared" si="4"/>
        <v>22.202879999999997</v>
      </c>
      <c r="AE85">
        <f>'IDT-1'!D85</f>
        <v>0</v>
      </c>
      <c r="AF85" s="26"/>
      <c r="AG85">
        <f t="shared" si="5"/>
        <v>22.202879999999997</v>
      </c>
      <c r="AI85" s="75">
        <f>PXIL!L85</f>
        <v>0</v>
      </c>
      <c r="AJ85" s="75">
        <f>PXIL!R85</f>
        <v>0</v>
      </c>
      <c r="AK85" s="75">
        <f>RTM_IEX!L85</f>
        <v>9.8699999999999992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5.82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6.71</v>
      </c>
      <c r="AB86" s="117">
        <f>-STOA!R86</f>
        <v>0</v>
      </c>
      <c r="AC86">
        <f t="shared" si="3"/>
        <v>0.19624000000000003</v>
      </c>
      <c r="AD86">
        <f t="shared" si="4"/>
        <v>22.103760000000001</v>
      </c>
      <c r="AE86">
        <f>'IDT-1'!D86</f>
        <v>0</v>
      </c>
      <c r="AF86" s="26"/>
      <c r="AG86">
        <f t="shared" si="5"/>
        <v>22.103760000000001</v>
      </c>
      <c r="AI86" s="75">
        <f>PXIL!L86</f>
        <v>0</v>
      </c>
      <c r="AJ86" s="75">
        <f>PXIL!R86</f>
        <v>0</v>
      </c>
      <c r="AK86" s="75">
        <f>RTM_IEX!L86</f>
        <v>9.77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5.82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6.71</v>
      </c>
      <c r="AB87" s="117">
        <f>-STOA!R87</f>
        <v>0</v>
      </c>
      <c r="AC87">
        <f t="shared" si="3"/>
        <v>0.18867200000000001</v>
      </c>
      <c r="AD87">
        <f t="shared" si="4"/>
        <v>21.251328000000001</v>
      </c>
      <c r="AE87">
        <f>'IDT-1'!D87</f>
        <v>0</v>
      </c>
      <c r="AF87" s="26"/>
      <c r="AG87">
        <f t="shared" si="5"/>
        <v>21.251328000000001</v>
      </c>
      <c r="AI87" s="75">
        <f>PXIL!L87</f>
        <v>0</v>
      </c>
      <c r="AJ87" s="75">
        <f>PXIL!R87</f>
        <v>0</v>
      </c>
      <c r="AK87" s="75">
        <f>RTM_IEX!L87</f>
        <v>8.91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5.82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6.71</v>
      </c>
      <c r="AB88" s="117">
        <f>-STOA!R88</f>
        <v>0</v>
      </c>
      <c r="AC88">
        <f t="shared" si="3"/>
        <v>0.18532800000000002</v>
      </c>
      <c r="AD88">
        <f t="shared" si="4"/>
        <v>20.874672000000004</v>
      </c>
      <c r="AE88">
        <f>'IDT-1'!D88</f>
        <v>0</v>
      </c>
      <c r="AF88" s="26"/>
      <c r="AG88">
        <f t="shared" si="5"/>
        <v>20.874672000000004</v>
      </c>
      <c r="AI88" s="75">
        <f>PXIL!L88</f>
        <v>0</v>
      </c>
      <c r="AJ88" s="75">
        <f>PXIL!R88</f>
        <v>0</v>
      </c>
      <c r="AK88" s="75">
        <f>RTM_IEX!L88</f>
        <v>8.5299999999999994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5.82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6.71</v>
      </c>
      <c r="AB89" s="117">
        <f>-STOA!R89</f>
        <v>0</v>
      </c>
      <c r="AC89">
        <f t="shared" si="3"/>
        <v>0.18365600000000001</v>
      </c>
      <c r="AD89">
        <f t="shared" si="4"/>
        <v>20.686344000000002</v>
      </c>
      <c r="AE89">
        <f>'IDT-1'!D89</f>
        <v>0</v>
      </c>
      <c r="AF89" s="26"/>
      <c r="AG89">
        <f t="shared" si="5"/>
        <v>20.686344000000002</v>
      </c>
      <c r="AI89" s="75">
        <f>PXIL!L89</f>
        <v>0</v>
      </c>
      <c r="AJ89" s="75">
        <f>PXIL!R89</f>
        <v>0</v>
      </c>
      <c r="AK89" s="75">
        <f>RTM_IEX!L89</f>
        <v>2.59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5.75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5.82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6.71</v>
      </c>
      <c r="AB90" s="117">
        <f>-STOA!R90</f>
        <v>0</v>
      </c>
      <c r="AC90">
        <f t="shared" si="3"/>
        <v>0.16420800000000002</v>
      </c>
      <c r="AD90">
        <f t="shared" si="4"/>
        <v>18.495792000000002</v>
      </c>
      <c r="AE90">
        <f>'IDT-1'!D90</f>
        <v>0</v>
      </c>
      <c r="AF90" s="26"/>
      <c r="AG90">
        <f t="shared" si="5"/>
        <v>18.495792000000002</v>
      </c>
      <c r="AI90" s="75">
        <f>PXIL!L90</f>
        <v>0</v>
      </c>
      <c r="AJ90" s="75">
        <f>PXIL!R90</f>
        <v>0</v>
      </c>
      <c r="AK90" s="75">
        <f>RTM_IEX!L90</f>
        <v>1.34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4.79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4.9997648718551613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6.71</v>
      </c>
      <c r="AB91" s="117">
        <f>-STOA!R91</f>
        <v>0</v>
      </c>
      <c r="AC91">
        <f t="shared" si="3"/>
        <v>0.1671099308723254</v>
      </c>
      <c r="AD91">
        <f t="shared" si="4"/>
        <v>18.822654940982837</v>
      </c>
      <c r="AE91">
        <f>'IDT-1'!D91</f>
        <v>0</v>
      </c>
      <c r="AF91" s="26"/>
      <c r="AG91">
        <f t="shared" si="5"/>
        <v>18.822654940982837</v>
      </c>
      <c r="AI91" s="75">
        <f>PXIL!L91</f>
        <v>0</v>
      </c>
      <c r="AJ91" s="75">
        <f>PXIL!R91</f>
        <v>0</v>
      </c>
      <c r="AK91" s="75">
        <f>RTM_IEX!L91</f>
        <v>2.97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4.3099999999999996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4.9997648718551613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6.71</v>
      </c>
      <c r="AB92" s="117">
        <f>-STOA!R92</f>
        <v>0</v>
      </c>
      <c r="AC92">
        <f t="shared" si="3"/>
        <v>0.15109393087232542</v>
      </c>
      <c r="AD92">
        <f t="shared" si="4"/>
        <v>17.018670940982837</v>
      </c>
      <c r="AE92">
        <f>'IDT-1'!D92</f>
        <v>0</v>
      </c>
      <c r="AF92" s="26"/>
      <c r="AG92">
        <f t="shared" si="5"/>
        <v>17.018670940982837</v>
      </c>
      <c r="AI92" s="75">
        <f>PXIL!L92</f>
        <v>0</v>
      </c>
      <c r="AJ92" s="75">
        <f>PXIL!R92</f>
        <v>0</v>
      </c>
      <c r="AK92" s="75">
        <f>RTM_IEX!L92</f>
        <v>2.59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2.87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6.71</v>
      </c>
      <c r="AB93" s="117">
        <f>-STOA!R93</f>
        <v>0</v>
      </c>
      <c r="AC93">
        <f t="shared" si="3"/>
        <v>0.14696000000000004</v>
      </c>
      <c r="AD93">
        <f t="shared" si="4"/>
        <v>16.553040000000003</v>
      </c>
      <c r="AE93">
        <f>'IDT-1'!D93</f>
        <v>0</v>
      </c>
      <c r="AF93" s="26"/>
      <c r="AG93">
        <f t="shared" si="5"/>
        <v>16.553040000000003</v>
      </c>
      <c r="AI93" s="75">
        <f>PXIL!L93</f>
        <v>0</v>
      </c>
      <c r="AJ93" s="75">
        <f>PXIL!R93</f>
        <v>0</v>
      </c>
      <c r="AK93" s="75">
        <f>RTM_IEX!L93</f>
        <v>3.07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1.92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6.71</v>
      </c>
      <c r="AB94" s="117">
        <f>-STOA!R94</f>
        <v>0</v>
      </c>
      <c r="AC94">
        <f t="shared" si="3"/>
        <v>0.13851200000000002</v>
      </c>
      <c r="AD94">
        <f t="shared" si="4"/>
        <v>15.601488000000002</v>
      </c>
      <c r="AE94">
        <f>'IDT-1'!D94</f>
        <v>0</v>
      </c>
      <c r="AF94" s="26"/>
      <c r="AG94">
        <f t="shared" si="5"/>
        <v>15.601488000000002</v>
      </c>
      <c r="AI94" s="75">
        <f>PXIL!L94</f>
        <v>0</v>
      </c>
      <c r="AJ94" s="75">
        <f>PXIL!R94</f>
        <v>0</v>
      </c>
      <c r="AK94" s="75">
        <f>RTM_IEX!L94</f>
        <v>3.07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0.96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6.71</v>
      </c>
      <c r="AB95" s="117">
        <f>-STOA!R95</f>
        <v>0</v>
      </c>
      <c r="AC95">
        <f t="shared" si="3"/>
        <v>0.12839200000000001</v>
      </c>
      <c r="AD95">
        <f t="shared" si="4"/>
        <v>14.461608</v>
      </c>
      <c r="AE95">
        <f>'IDT-1'!D95</f>
        <v>0</v>
      </c>
      <c r="AF95" s="26"/>
      <c r="AG95">
        <f t="shared" si="5"/>
        <v>14.461608</v>
      </c>
      <c r="AI95" s="75">
        <f>PXIL!L95</f>
        <v>0</v>
      </c>
      <c r="AJ95" s="75">
        <f>PXIL!R95</f>
        <v>0</v>
      </c>
      <c r="AK95" s="75">
        <f>RTM_IEX!L95</f>
        <v>1.92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0.96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6.71</v>
      </c>
      <c r="AB96" s="117">
        <f>-STOA!R96</f>
        <v>0</v>
      </c>
      <c r="AC96">
        <f t="shared" si="3"/>
        <v>0.12663200000000002</v>
      </c>
      <c r="AD96">
        <f t="shared" si="4"/>
        <v>14.263368</v>
      </c>
      <c r="AE96">
        <f>'IDT-1'!D96</f>
        <v>0</v>
      </c>
      <c r="AF96" s="26"/>
      <c r="AG96">
        <f t="shared" si="5"/>
        <v>14.263368</v>
      </c>
      <c r="AI96" s="75">
        <f>PXIL!L96</f>
        <v>0</v>
      </c>
      <c r="AJ96" s="75">
        <f>PXIL!R96</f>
        <v>0</v>
      </c>
      <c r="AK96" s="75">
        <f>RTM_IEX!L96</f>
        <v>1.72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0.96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5.0002314707652422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6.71</v>
      </c>
      <c r="AB97" s="117">
        <f>-STOA!R97</f>
        <v>0</v>
      </c>
      <c r="AC97">
        <f t="shared" si="3"/>
        <v>0.12329003694273413</v>
      </c>
      <c r="AD97">
        <f t="shared" si="4"/>
        <v>13.886941433822507</v>
      </c>
      <c r="AE97">
        <f>'IDT-1'!D97</f>
        <v>0</v>
      </c>
      <c r="AF97" s="26"/>
      <c r="AG97">
        <f t="shared" si="5"/>
        <v>13.886941433822507</v>
      </c>
      <c r="AI97" s="75">
        <f>PXIL!L97</f>
        <v>0</v>
      </c>
      <c r="AJ97" s="75">
        <f>PXIL!R97</f>
        <v>0</v>
      </c>
      <c r="AK97" s="75">
        <f>RTM_IEX!L97</f>
        <v>2.2999999999999998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5.0002314707652422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6.71</v>
      </c>
      <c r="AB98" s="117">
        <f>-STOA!R98</f>
        <v>0</v>
      </c>
      <c r="AC98">
        <f t="shared" si="3"/>
        <v>0.11572203694273414</v>
      </c>
      <c r="AD98">
        <f t="shared" si="4"/>
        <v>13.034509433822507</v>
      </c>
      <c r="AE98">
        <f>'IDT-1'!D98</f>
        <v>0</v>
      </c>
      <c r="AF98" s="26"/>
      <c r="AG98">
        <f t="shared" si="5"/>
        <v>13.034509433822507</v>
      </c>
      <c r="AI98" s="75">
        <f>PXIL!L98</f>
        <v>0</v>
      </c>
      <c r="AJ98" s="75">
        <f>PXIL!R98</f>
        <v>0</v>
      </c>
      <c r="AK98" s="75">
        <f>RTM_IEX!L98</f>
        <v>1.44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0.13804110841764708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0.20155500000000015</v>
      </c>
      <c r="AB99" s="117">
        <f t="shared" si="6"/>
        <v>0</v>
      </c>
      <c r="AC99">
        <f t="shared" si="6"/>
        <v>4.1316845789340535E-3</v>
      </c>
      <c r="AD99">
        <f t="shared" si="6"/>
        <v>0.45553442383871312</v>
      </c>
      <c r="AE99">
        <f t="shared" ref="AE99:AR99" si="7">SUM(AE3:AE98)/4000</f>
        <v>0</v>
      </c>
      <c r="AG99">
        <f t="shared" si="7"/>
        <v>0.45553442383871312</v>
      </c>
      <c r="AI99">
        <f t="shared" si="7"/>
        <v>0</v>
      </c>
      <c r="AJ99">
        <f t="shared" si="7"/>
        <v>0</v>
      </c>
      <c r="AK99">
        <f t="shared" si="7"/>
        <v>0.10958749999999995</v>
      </c>
      <c r="AL99">
        <f t="shared" si="7"/>
        <v>-4.9000000000000007E-3</v>
      </c>
      <c r="AM99">
        <f t="shared" si="7"/>
        <v>0</v>
      </c>
      <c r="AN99">
        <f t="shared" si="7"/>
        <v>0</v>
      </c>
      <c r="AO99">
        <f t="shared" si="7"/>
        <v>1.53825E-2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44964</v>
      </c>
      <c r="B1" s="224"/>
      <c r="C1" s="224"/>
      <c r="D1" s="224"/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195</v>
      </c>
      <c r="K1" s="224" t="s">
        <v>196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2" t="s">
        <v>143</v>
      </c>
      <c r="Q1" s="232" t="s">
        <v>144</v>
      </c>
      <c r="R1" s="79"/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385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</row>
    <row r="2" spans="1:44">
      <c r="A2" s="27" t="s">
        <v>44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2"/>
      <c r="Q2" s="232"/>
      <c r="R2" s="79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10.776325999999999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3.64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0.1268636688</v>
      </c>
      <c r="AD3">
        <f>SUM(B3:AB3,AI3:AR3)-AC3</f>
        <v>14.289462331199999</v>
      </c>
      <c r="AE3">
        <v>0</v>
      </c>
      <c r="AF3" s="26"/>
      <c r="AG3">
        <f>SUM(AD3:AF3)</f>
        <v>14.289462331199999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10.776325999999999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2.87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0.12008766879999999</v>
      </c>
      <c r="AD4">
        <f t="shared" ref="AD4:AD67" si="1">SUM(B4:AB4,AI4:AR4)-AC4</f>
        <v>13.526238331199998</v>
      </c>
      <c r="AE4">
        <v>0</v>
      </c>
      <c r="AF4" s="26"/>
      <c r="AG4">
        <f t="shared" ref="AG4:AG67" si="2">SUM(AD4:AF4)</f>
        <v>13.526238331199998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10.776325999999999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3.07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0.1218476688</v>
      </c>
      <c r="AD5">
        <f t="shared" si="1"/>
        <v>13.7244783312</v>
      </c>
      <c r="AE5">
        <v>0</v>
      </c>
      <c r="AF5" s="26"/>
      <c r="AG5">
        <f t="shared" si="2"/>
        <v>13.7244783312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10.776325999999999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4.22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0.13196766879999999</v>
      </c>
      <c r="AD6">
        <f t="shared" si="1"/>
        <v>14.8643583312</v>
      </c>
      <c r="AE6">
        <v>0</v>
      </c>
      <c r="AF6" s="26"/>
      <c r="AG6">
        <f t="shared" si="2"/>
        <v>14.8643583312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10.776325999999999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2.78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0.11929566879999999</v>
      </c>
      <c r="AD7">
        <f t="shared" si="1"/>
        <v>13.437030331199999</v>
      </c>
      <c r="AE7">
        <v>0</v>
      </c>
      <c r="AF7" s="26"/>
      <c r="AG7">
        <f t="shared" si="2"/>
        <v>13.437030331199999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10.776325999999999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3.16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0.1226396688</v>
      </c>
      <c r="AD8">
        <f t="shared" si="1"/>
        <v>13.8136863312</v>
      </c>
      <c r="AE8">
        <v>0</v>
      </c>
      <c r="AF8" s="26"/>
      <c r="AG8">
        <f t="shared" si="2"/>
        <v>13.8136863312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10.776325999999999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3.16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0.1226396688</v>
      </c>
      <c r="AD9">
        <f t="shared" si="1"/>
        <v>13.8136863312</v>
      </c>
      <c r="AE9">
        <v>0</v>
      </c>
      <c r="AF9" s="26"/>
      <c r="AG9">
        <f t="shared" si="2"/>
        <v>13.8136863312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10.776325999999999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4.22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0.13196766879999999</v>
      </c>
      <c r="AD10">
        <f t="shared" si="1"/>
        <v>14.8643583312</v>
      </c>
      <c r="AE10">
        <v>0</v>
      </c>
      <c r="AF10" s="26"/>
      <c r="AG10">
        <f t="shared" si="2"/>
        <v>14.8643583312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10.776325999999999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4.41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0.1336396688</v>
      </c>
      <c r="AD11">
        <f t="shared" si="1"/>
        <v>15.052686331199999</v>
      </c>
      <c r="AE11">
        <v>0</v>
      </c>
      <c r="AF11" s="26"/>
      <c r="AG11">
        <f t="shared" si="2"/>
        <v>15.052686331199999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10.776325999999999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4.6900000000000004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0.13610366879999999</v>
      </c>
      <c r="AD12">
        <f t="shared" si="1"/>
        <v>15.330222331199998</v>
      </c>
      <c r="AE12">
        <v>0</v>
      </c>
      <c r="AF12" s="26"/>
      <c r="AG12">
        <f t="shared" si="2"/>
        <v>15.330222331199998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10.776325999999999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2.4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0.1159516688</v>
      </c>
      <c r="AD13">
        <f t="shared" si="1"/>
        <v>13.0603743312</v>
      </c>
      <c r="AE13">
        <v>0</v>
      </c>
      <c r="AF13" s="26"/>
      <c r="AG13">
        <f t="shared" si="2"/>
        <v>13.0603743312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10.776325999999999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4.9800000000000004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0.13865566879999999</v>
      </c>
      <c r="AD14">
        <f t="shared" si="1"/>
        <v>15.617670331199999</v>
      </c>
      <c r="AE14">
        <v>0</v>
      </c>
      <c r="AF14" s="26"/>
      <c r="AG14">
        <f t="shared" si="2"/>
        <v>15.617670331199999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10.776325999999999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5.17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0.1403276688</v>
      </c>
      <c r="AD15">
        <f t="shared" si="1"/>
        <v>15.8059983312</v>
      </c>
      <c r="AE15">
        <v>0</v>
      </c>
      <c r="AF15" s="26"/>
      <c r="AG15">
        <f t="shared" si="2"/>
        <v>15.8059983312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10.776325999999999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4.79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0.13698366880000001</v>
      </c>
      <c r="AD16">
        <f t="shared" si="1"/>
        <v>15.429342331200001</v>
      </c>
      <c r="AE16">
        <v>0</v>
      </c>
      <c r="AF16" s="26"/>
      <c r="AG16">
        <f t="shared" si="2"/>
        <v>15.429342331200001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10.776325999999999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5.27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0.14120766880000002</v>
      </c>
      <c r="AD17">
        <f t="shared" si="1"/>
        <v>15.905118331200001</v>
      </c>
      <c r="AE17">
        <v>0</v>
      </c>
      <c r="AF17" s="26"/>
      <c r="AG17">
        <f t="shared" si="2"/>
        <v>15.905118331200001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10.776325999999999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7.38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0.15977566880000002</v>
      </c>
      <c r="AD18">
        <f t="shared" si="1"/>
        <v>17.996550331200002</v>
      </c>
      <c r="AE18">
        <v>0</v>
      </c>
      <c r="AF18" s="26"/>
      <c r="AG18">
        <f t="shared" si="2"/>
        <v>17.996550331200002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10.776325999999999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6.71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0.15387966879999998</v>
      </c>
      <c r="AD19">
        <f t="shared" si="1"/>
        <v>17.3324463312</v>
      </c>
      <c r="AE19">
        <v>0</v>
      </c>
      <c r="AF19" s="26"/>
      <c r="AG19">
        <f t="shared" si="2"/>
        <v>17.3324463312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10.776325999999999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8.5299999999999994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0.16989566880000001</v>
      </c>
      <c r="AD20">
        <f t="shared" si="1"/>
        <v>19.1364303312</v>
      </c>
      <c r="AE20">
        <v>0</v>
      </c>
      <c r="AF20" s="26"/>
      <c r="AG20">
        <f t="shared" si="2"/>
        <v>19.1364303312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10.776325999999999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12.07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0.2010476688</v>
      </c>
      <c r="AD21">
        <f t="shared" si="1"/>
        <v>22.645278331199997</v>
      </c>
      <c r="AE21">
        <v>0</v>
      </c>
      <c r="AF21" s="26"/>
      <c r="AG21">
        <f t="shared" si="2"/>
        <v>22.645278331199997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10.776325999999999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11.11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0.19259966879999998</v>
      </c>
      <c r="AD22">
        <f t="shared" si="1"/>
        <v>21.693726331199997</v>
      </c>
      <c r="AE22">
        <v>0</v>
      </c>
      <c r="AF22" s="26"/>
      <c r="AG22">
        <f t="shared" si="2"/>
        <v>21.693726331199997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10.776325999999999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11.98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0.20025566880000004</v>
      </c>
      <c r="AD23">
        <f t="shared" si="1"/>
        <v>22.556070331200001</v>
      </c>
      <c r="AE23">
        <v>0</v>
      </c>
      <c r="AF23" s="26"/>
      <c r="AG23">
        <f t="shared" si="2"/>
        <v>22.556070331200001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10.776325999999999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13.13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0.2103756688</v>
      </c>
      <c r="AD24">
        <f t="shared" si="1"/>
        <v>23.695950331199999</v>
      </c>
      <c r="AE24">
        <v>0</v>
      </c>
      <c r="AF24" s="26"/>
      <c r="AG24">
        <f t="shared" si="2"/>
        <v>23.695950331199999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10.776325999999999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10.35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0.18591166880000001</v>
      </c>
      <c r="AD25">
        <f t="shared" si="1"/>
        <v>20.9404143312</v>
      </c>
      <c r="AE25">
        <v>0</v>
      </c>
      <c r="AF25" s="26"/>
      <c r="AG25">
        <f t="shared" si="2"/>
        <v>20.9404143312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10.776325999999999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13.13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0.2103756688</v>
      </c>
      <c r="AD26">
        <f t="shared" si="1"/>
        <v>23.695950331199999</v>
      </c>
      <c r="AE26">
        <v>0</v>
      </c>
      <c r="AF26" s="26"/>
      <c r="AG26">
        <f t="shared" si="2"/>
        <v>23.695950331199999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10.776325999999999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11.88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0.19937566880000002</v>
      </c>
      <c r="AD27">
        <f t="shared" si="1"/>
        <v>22.456950331200002</v>
      </c>
      <c r="AE27">
        <v>0</v>
      </c>
      <c r="AF27" s="26"/>
      <c r="AG27">
        <f t="shared" si="2"/>
        <v>22.456950331200002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10.776325999999999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13.13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0.2103756688</v>
      </c>
      <c r="AD28">
        <f t="shared" si="1"/>
        <v>23.695950331199999</v>
      </c>
      <c r="AE28">
        <v>0</v>
      </c>
      <c r="AF28" s="26"/>
      <c r="AG28">
        <f t="shared" si="2"/>
        <v>23.695950331199999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10.776325999999999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13.13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0.2103756688</v>
      </c>
      <c r="AD29">
        <f t="shared" si="1"/>
        <v>23.695950331199999</v>
      </c>
      <c r="AE29">
        <v>0</v>
      </c>
      <c r="AF29" s="26"/>
      <c r="AG29">
        <f t="shared" si="2"/>
        <v>23.695950331199999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10.776325999999999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13.13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0.2103756688</v>
      </c>
      <c r="AD30">
        <f t="shared" si="1"/>
        <v>23.695950331199999</v>
      </c>
      <c r="AE30">
        <v>0</v>
      </c>
      <c r="AF30" s="26"/>
      <c r="AG30">
        <f t="shared" si="2"/>
        <v>23.695950331199999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10.776325999999999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13.13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0.2103756688</v>
      </c>
      <c r="AD31">
        <f t="shared" si="1"/>
        <v>23.695950331199999</v>
      </c>
      <c r="AE31">
        <v>0</v>
      </c>
      <c r="AF31" s="26"/>
      <c r="AG31">
        <f t="shared" si="2"/>
        <v>23.695950331199999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10.776325999999999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13.13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0.2103756688</v>
      </c>
      <c r="AD32">
        <f t="shared" si="1"/>
        <v>23.695950331199999</v>
      </c>
      <c r="AE32">
        <v>0</v>
      </c>
      <c r="AF32" s="26"/>
      <c r="AG32">
        <f t="shared" si="2"/>
        <v>23.695950331199999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10.776325999999999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11.59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0.19682366880000002</v>
      </c>
      <c r="AD33">
        <f t="shared" si="1"/>
        <v>22.1695023312</v>
      </c>
      <c r="AE33">
        <v>0</v>
      </c>
      <c r="AF33" s="26"/>
      <c r="AG33">
        <f t="shared" si="2"/>
        <v>22.1695023312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10.776325999999999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11.88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0.19937566880000002</v>
      </c>
      <c r="AD34">
        <f t="shared" si="1"/>
        <v>22.456950331200002</v>
      </c>
      <c r="AE34">
        <v>0</v>
      </c>
      <c r="AF34" s="26"/>
      <c r="AG34">
        <f t="shared" si="2"/>
        <v>22.456950331200002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10.776325999999999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10.63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0.18837566880000001</v>
      </c>
      <c r="AD35">
        <f t="shared" si="1"/>
        <v>21.217950331200001</v>
      </c>
      <c r="AE35">
        <v>0</v>
      </c>
      <c r="AF35" s="26"/>
      <c r="AG35">
        <f t="shared" si="2"/>
        <v>21.217950331200001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10.776325999999999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13.13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0.2103756688</v>
      </c>
      <c r="AD36">
        <f t="shared" si="1"/>
        <v>23.695950331199999</v>
      </c>
      <c r="AE36">
        <v>0</v>
      </c>
      <c r="AF36" s="26"/>
      <c r="AG36">
        <f t="shared" si="2"/>
        <v>23.695950331199999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10.776325999999999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13.13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0.2103756688</v>
      </c>
      <c r="AD37">
        <f t="shared" si="1"/>
        <v>23.695950331199999</v>
      </c>
      <c r="AE37">
        <v>0</v>
      </c>
      <c r="AF37" s="26"/>
      <c r="AG37">
        <f t="shared" si="2"/>
        <v>23.695950331199999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10.776325999999999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13.13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0.2103756688</v>
      </c>
      <c r="AD38">
        <f t="shared" si="1"/>
        <v>23.695950331199999</v>
      </c>
      <c r="AE38">
        <v>0</v>
      </c>
      <c r="AF38" s="26"/>
      <c r="AG38">
        <f t="shared" si="2"/>
        <v>23.695950331199999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10.776325999999999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13.13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0.2103756688</v>
      </c>
      <c r="AD39">
        <f t="shared" si="1"/>
        <v>23.695950331199999</v>
      </c>
      <c r="AE39">
        <v>0</v>
      </c>
      <c r="AF39" s="26"/>
      <c r="AG39">
        <f t="shared" si="2"/>
        <v>23.695950331199999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10.776325999999999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13.13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0.2103756688</v>
      </c>
      <c r="AD40">
        <f t="shared" si="1"/>
        <v>23.695950331199999</v>
      </c>
      <c r="AE40">
        <v>0</v>
      </c>
      <c r="AF40" s="26"/>
      <c r="AG40">
        <f t="shared" si="2"/>
        <v>23.695950331199999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10.776325999999999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13.13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0.2103756688</v>
      </c>
      <c r="AD41">
        <f t="shared" si="1"/>
        <v>23.695950331199999</v>
      </c>
      <c r="AE41">
        <v>0</v>
      </c>
      <c r="AF41" s="26"/>
      <c r="AG41">
        <f t="shared" si="2"/>
        <v>23.695950331199999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10.776325999999999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13.13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0.2103756688</v>
      </c>
      <c r="AD42">
        <f t="shared" si="1"/>
        <v>23.695950331199999</v>
      </c>
      <c r="AE42">
        <v>0</v>
      </c>
      <c r="AF42" s="26"/>
      <c r="AG42">
        <f t="shared" si="2"/>
        <v>23.695950331199999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10.776325999999999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13.03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0.20949566880000001</v>
      </c>
      <c r="AD43">
        <f t="shared" si="1"/>
        <v>23.5968303312</v>
      </c>
      <c r="AE43">
        <v>0</v>
      </c>
      <c r="AF43" s="26"/>
      <c r="AG43">
        <f t="shared" si="2"/>
        <v>23.5968303312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10.776325999999999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12.17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0.20192766880000002</v>
      </c>
      <c r="AD44">
        <f t="shared" si="1"/>
        <v>22.744398331199999</v>
      </c>
      <c r="AE44">
        <v>0</v>
      </c>
      <c r="AF44" s="26"/>
      <c r="AG44">
        <f t="shared" si="2"/>
        <v>22.744398331199999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10.776325999999999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11.59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0.19682366880000002</v>
      </c>
      <c r="AD45">
        <f t="shared" si="1"/>
        <v>22.1695023312</v>
      </c>
      <c r="AE45">
        <v>0</v>
      </c>
      <c r="AF45" s="26"/>
      <c r="AG45">
        <f t="shared" si="2"/>
        <v>22.1695023312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10.776325999999999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11.02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0.19180766880000003</v>
      </c>
      <c r="AD46">
        <f t="shared" si="1"/>
        <v>21.604518331200001</v>
      </c>
      <c r="AE46">
        <v>0</v>
      </c>
      <c r="AF46" s="26"/>
      <c r="AG46">
        <f t="shared" si="2"/>
        <v>21.604518331200001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10.776325999999999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11.69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0.19770366880000001</v>
      </c>
      <c r="AD47">
        <f t="shared" si="1"/>
        <v>22.2686223312</v>
      </c>
      <c r="AE47">
        <v>0</v>
      </c>
      <c r="AF47" s="26"/>
      <c r="AG47">
        <f t="shared" si="2"/>
        <v>22.2686223312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10.776325999999999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6.23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0.14965566880000003</v>
      </c>
      <c r="AD48">
        <f t="shared" si="1"/>
        <v>16.8566703312</v>
      </c>
      <c r="AE48">
        <v>0</v>
      </c>
      <c r="AF48" s="26"/>
      <c r="AG48">
        <f t="shared" si="2"/>
        <v>16.8566703312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10.776325999999999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9.77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0.18080766880000002</v>
      </c>
      <c r="AD49">
        <f t="shared" si="1"/>
        <v>20.365518331200001</v>
      </c>
      <c r="AE49">
        <v>0</v>
      </c>
      <c r="AF49" s="26"/>
      <c r="AG49">
        <f t="shared" si="2"/>
        <v>20.365518331200001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10.776325999999999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11.02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0.19180766880000003</v>
      </c>
      <c r="AD50">
        <f t="shared" si="1"/>
        <v>21.604518331200001</v>
      </c>
      <c r="AE50">
        <v>0</v>
      </c>
      <c r="AF50" s="26"/>
      <c r="AG50">
        <f t="shared" si="2"/>
        <v>21.604518331200001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10.776325999999999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11.98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0.20025566880000004</v>
      </c>
      <c r="AD51">
        <f t="shared" si="1"/>
        <v>22.556070331200001</v>
      </c>
      <c r="AE51">
        <v>0</v>
      </c>
      <c r="AF51" s="26"/>
      <c r="AG51">
        <f t="shared" si="2"/>
        <v>22.556070331200001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10.776325999999999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13.13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0.2103756688</v>
      </c>
      <c r="AD52">
        <f t="shared" si="1"/>
        <v>23.695950331199999</v>
      </c>
      <c r="AE52">
        <v>0</v>
      </c>
      <c r="AF52" s="26"/>
      <c r="AG52">
        <f t="shared" si="2"/>
        <v>23.695950331199999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10.776325999999999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10.44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0.1867036688</v>
      </c>
      <c r="AD53">
        <f t="shared" si="1"/>
        <v>21.029622331199999</v>
      </c>
      <c r="AE53">
        <v>0</v>
      </c>
      <c r="AF53" s="26"/>
      <c r="AG53">
        <f t="shared" si="2"/>
        <v>21.029622331199999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10.776325999999999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9.1999999999999993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0.17579166880000002</v>
      </c>
      <c r="AD54">
        <f t="shared" si="1"/>
        <v>19.800534331200002</v>
      </c>
      <c r="AE54">
        <v>0</v>
      </c>
      <c r="AF54" s="26"/>
      <c r="AG54">
        <f t="shared" si="2"/>
        <v>19.800534331200002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10.776325999999999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12.07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0.2010476688</v>
      </c>
      <c r="AD55">
        <f t="shared" si="1"/>
        <v>22.645278331199997</v>
      </c>
      <c r="AE55">
        <v>0</v>
      </c>
      <c r="AF55" s="26"/>
      <c r="AG55">
        <f t="shared" si="2"/>
        <v>22.645278331199997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10.776325999999999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12.17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0.20192766880000002</v>
      </c>
      <c r="AD56">
        <f t="shared" si="1"/>
        <v>22.744398331199999</v>
      </c>
      <c r="AE56">
        <v>0</v>
      </c>
      <c r="AF56" s="26"/>
      <c r="AG56">
        <f t="shared" si="2"/>
        <v>22.744398331199999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10.776325999999999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10.63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0.18837566880000001</v>
      </c>
      <c r="AD57">
        <f t="shared" si="1"/>
        <v>21.217950331200001</v>
      </c>
      <c r="AE57">
        <v>0</v>
      </c>
      <c r="AF57" s="26"/>
      <c r="AG57">
        <f t="shared" si="2"/>
        <v>21.217950331200001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10.776325999999999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8.91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0.17323966880000002</v>
      </c>
      <c r="AD58">
        <f t="shared" si="1"/>
        <v>19.5130863312</v>
      </c>
      <c r="AE58">
        <v>0</v>
      </c>
      <c r="AF58" s="26"/>
      <c r="AG58">
        <f t="shared" si="2"/>
        <v>19.5130863312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10.776325999999999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9.1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0.1749116688</v>
      </c>
      <c r="AD59">
        <f t="shared" si="1"/>
        <v>19.701414331199999</v>
      </c>
      <c r="AE59">
        <v>0</v>
      </c>
      <c r="AF59" s="26"/>
      <c r="AG59">
        <f t="shared" si="2"/>
        <v>19.701414331199999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10.776325999999999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10.63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0.18837566880000001</v>
      </c>
      <c r="AD60">
        <f t="shared" si="1"/>
        <v>21.217950331200001</v>
      </c>
      <c r="AE60">
        <v>0</v>
      </c>
      <c r="AF60" s="26"/>
      <c r="AG60">
        <f t="shared" si="2"/>
        <v>21.217950331200001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10.776325999999999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13.13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0.2103756688</v>
      </c>
      <c r="AD61">
        <f t="shared" si="1"/>
        <v>23.695950331199999</v>
      </c>
      <c r="AE61">
        <v>0</v>
      </c>
      <c r="AF61" s="26"/>
      <c r="AG61">
        <f t="shared" si="2"/>
        <v>23.695950331199999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10.776325999999999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10.16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0.18423966880000003</v>
      </c>
      <c r="AD62">
        <f t="shared" si="1"/>
        <v>20.752086331200001</v>
      </c>
      <c r="AE62">
        <v>0</v>
      </c>
      <c r="AF62" s="26"/>
      <c r="AG62">
        <f t="shared" si="2"/>
        <v>20.752086331200001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10.776325999999999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9.58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0.17913566880000001</v>
      </c>
      <c r="AD63">
        <f t="shared" si="1"/>
        <v>20.177190331199998</v>
      </c>
      <c r="AE63">
        <v>0</v>
      </c>
      <c r="AF63" s="26"/>
      <c r="AG63">
        <f t="shared" si="2"/>
        <v>20.177190331199998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10.776325999999999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11.02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0.19180766880000003</v>
      </c>
      <c r="AD64">
        <f t="shared" si="1"/>
        <v>21.604518331200001</v>
      </c>
      <c r="AE64">
        <v>0</v>
      </c>
      <c r="AF64" s="26"/>
      <c r="AG64">
        <f t="shared" si="2"/>
        <v>21.604518331200001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10.776325999999999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11.88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0.19937566880000002</v>
      </c>
      <c r="AD65">
        <f t="shared" si="1"/>
        <v>22.456950331200002</v>
      </c>
      <c r="AE65">
        <v>0</v>
      </c>
      <c r="AF65" s="26"/>
      <c r="AG65">
        <f t="shared" si="2"/>
        <v>22.456950331200002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10.776325999999999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13.13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0.2103756688</v>
      </c>
      <c r="AD66">
        <f t="shared" si="1"/>
        <v>23.695950331199999</v>
      </c>
      <c r="AE66">
        <v>0</v>
      </c>
      <c r="AF66" s="26"/>
      <c r="AG66">
        <f t="shared" si="2"/>
        <v>23.695950331199999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10.776325999999999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13.13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0.2103756688</v>
      </c>
      <c r="AD67">
        <f t="shared" si="1"/>
        <v>23.695950331199999</v>
      </c>
      <c r="AE67">
        <v>0</v>
      </c>
      <c r="AF67" s="26"/>
      <c r="AG67">
        <f t="shared" si="2"/>
        <v>23.695950331199999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10.776325999999999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13.13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0.2103756688</v>
      </c>
      <c r="AD68">
        <f t="shared" ref="AD68:AD98" si="4">SUM(B68:AB68,AI68:AR68)-AC68</f>
        <v>23.695950331199999</v>
      </c>
      <c r="AE68">
        <v>0</v>
      </c>
      <c r="AF68" s="26"/>
      <c r="AG68">
        <f t="shared" ref="AG68:AG98" si="5">SUM(AD68:AF68)</f>
        <v>23.695950331199999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10.776325999999999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10.83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0.19013566880000002</v>
      </c>
      <c r="AD69">
        <f t="shared" si="4"/>
        <v>21.416190331199999</v>
      </c>
      <c r="AE69">
        <v>0</v>
      </c>
      <c r="AF69" s="26"/>
      <c r="AG69">
        <f t="shared" si="5"/>
        <v>21.416190331199999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10.776325999999999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11.59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0.19682366880000002</v>
      </c>
      <c r="AD70">
        <f t="shared" si="4"/>
        <v>22.1695023312</v>
      </c>
      <c r="AE70">
        <v>0</v>
      </c>
      <c r="AF70" s="26"/>
      <c r="AG70">
        <f t="shared" si="5"/>
        <v>22.1695023312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10.776325999999999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13.13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0.2103756688</v>
      </c>
      <c r="AD71">
        <f t="shared" si="4"/>
        <v>23.695950331199999</v>
      </c>
      <c r="AE71">
        <v>0</v>
      </c>
      <c r="AF71" s="26"/>
      <c r="AG71">
        <f t="shared" si="5"/>
        <v>23.695950331199999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10.776325999999999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13.13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0.2103756688</v>
      </c>
      <c r="AD72">
        <f t="shared" si="4"/>
        <v>23.695950331199999</v>
      </c>
      <c r="AE72">
        <v>0</v>
      </c>
      <c r="AF72" s="26"/>
      <c r="AG72">
        <f t="shared" si="5"/>
        <v>23.695950331199999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10.776325999999999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13.13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0.2103756688</v>
      </c>
      <c r="AD73">
        <f t="shared" si="4"/>
        <v>23.695950331199999</v>
      </c>
      <c r="AE73">
        <v>0</v>
      </c>
      <c r="AF73" s="26"/>
      <c r="AG73">
        <f t="shared" si="5"/>
        <v>23.695950331199999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10.776325999999999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12.26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0.2027196688</v>
      </c>
      <c r="AD74">
        <f t="shared" si="4"/>
        <v>22.833606331199999</v>
      </c>
      <c r="AE74">
        <v>0</v>
      </c>
      <c r="AF74" s="26"/>
      <c r="AG74">
        <f t="shared" si="5"/>
        <v>22.833606331199999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10.776325999999999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12.27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0.20280766880000001</v>
      </c>
      <c r="AD75">
        <f t="shared" si="4"/>
        <v>22.843518331200002</v>
      </c>
      <c r="AE75">
        <v>0</v>
      </c>
      <c r="AF75" s="26"/>
      <c r="AG75">
        <f t="shared" si="5"/>
        <v>22.843518331200002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10.776325999999999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11.4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0.19515166880000001</v>
      </c>
      <c r="AD76">
        <f t="shared" si="4"/>
        <v>21.981174331199998</v>
      </c>
      <c r="AE76">
        <v>0</v>
      </c>
      <c r="AF76" s="26"/>
      <c r="AG76">
        <f t="shared" si="5"/>
        <v>21.981174331199998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10.776325999999999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9.39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0.1774636688</v>
      </c>
      <c r="AD77">
        <f t="shared" si="4"/>
        <v>19.988862331199996</v>
      </c>
      <c r="AE77">
        <v>0</v>
      </c>
      <c r="AF77" s="26"/>
      <c r="AG77">
        <f t="shared" si="5"/>
        <v>19.988862331199996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10.776325999999999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9.39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0.1774636688</v>
      </c>
      <c r="AD78">
        <f t="shared" si="4"/>
        <v>19.988862331199996</v>
      </c>
      <c r="AE78">
        <v>0</v>
      </c>
      <c r="AF78" s="26"/>
      <c r="AG78">
        <f t="shared" si="5"/>
        <v>19.988862331199996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10.776325999999999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11.02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0.19180766880000003</v>
      </c>
      <c r="AD79">
        <f t="shared" si="4"/>
        <v>21.604518331200001</v>
      </c>
      <c r="AE79">
        <v>0</v>
      </c>
      <c r="AF79" s="26"/>
      <c r="AG79">
        <f t="shared" si="5"/>
        <v>21.604518331200001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10.776325999999999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0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9.4831668800000005E-2</v>
      </c>
      <c r="AD80">
        <f t="shared" si="4"/>
        <v>10.6814943312</v>
      </c>
      <c r="AE80">
        <v>0</v>
      </c>
      <c r="AF80" s="26"/>
      <c r="AG80">
        <f t="shared" si="5"/>
        <v>10.6814943312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10.776325999999999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13.13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0.2103756688</v>
      </c>
      <c r="AD81">
        <f t="shared" si="4"/>
        <v>23.695950331199999</v>
      </c>
      <c r="AE81">
        <v>0</v>
      </c>
      <c r="AF81" s="26"/>
      <c r="AG81">
        <f t="shared" si="5"/>
        <v>23.695950331199999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10.776325999999999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11.88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0.19937566880000002</v>
      </c>
      <c r="AD82">
        <f t="shared" si="4"/>
        <v>22.456950331200002</v>
      </c>
      <c r="AE82">
        <v>0</v>
      </c>
      <c r="AF82" s="26"/>
      <c r="AG82">
        <f t="shared" si="5"/>
        <v>22.456950331200002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10.776325999999999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0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0.21037566880000003</v>
      </c>
      <c r="AD83">
        <f t="shared" si="4"/>
        <v>23.695950331199999</v>
      </c>
      <c r="AE83">
        <v>0</v>
      </c>
      <c r="AF83" s="26"/>
      <c r="AG83">
        <f t="shared" si="5"/>
        <v>23.695950331199999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13.13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10.776325999999999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0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0.20861566880000001</v>
      </c>
      <c r="AD84">
        <f t="shared" si="4"/>
        <v>23.497710331199997</v>
      </c>
      <c r="AE84">
        <v>0</v>
      </c>
      <c r="AF84" s="26"/>
      <c r="AG84">
        <f t="shared" si="5"/>
        <v>23.497710331199997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12.93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10.776325999999999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0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0.20104766880000002</v>
      </c>
      <c r="AD85">
        <f t="shared" si="4"/>
        <v>22.645278331199997</v>
      </c>
      <c r="AE85">
        <v>0</v>
      </c>
      <c r="AF85" s="26"/>
      <c r="AG85">
        <f t="shared" si="5"/>
        <v>22.645278331199997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12.07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10.776325999999999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0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0.21037566880000003</v>
      </c>
      <c r="AD86">
        <f t="shared" si="4"/>
        <v>23.695950331199999</v>
      </c>
      <c r="AE86">
        <v>0</v>
      </c>
      <c r="AF86" s="26"/>
      <c r="AG86">
        <f t="shared" si="5"/>
        <v>23.695950331199999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13.13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10.776325999999999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0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0.20694366880000001</v>
      </c>
      <c r="AD87">
        <f t="shared" si="4"/>
        <v>23.309382331199998</v>
      </c>
      <c r="AE87">
        <v>0</v>
      </c>
      <c r="AF87" s="26"/>
      <c r="AG87">
        <f t="shared" si="5"/>
        <v>23.309382331199998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12.74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10.776325999999999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0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0.20615166880000002</v>
      </c>
      <c r="AD88">
        <f t="shared" si="4"/>
        <v>23.220174331199999</v>
      </c>
      <c r="AE88">
        <v>0</v>
      </c>
      <c r="AF88" s="26"/>
      <c r="AG88">
        <f t="shared" si="5"/>
        <v>23.220174331199999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12.65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10.776325999999999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0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0.19849566880000002</v>
      </c>
      <c r="AD89">
        <f t="shared" si="4"/>
        <v>22.357830331199999</v>
      </c>
      <c r="AE89">
        <v>0</v>
      </c>
      <c r="AF89" s="26"/>
      <c r="AG89">
        <f t="shared" si="5"/>
        <v>22.357830331199999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11.78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10.776325999999999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0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0.17746366880000003</v>
      </c>
      <c r="AD90">
        <f t="shared" si="4"/>
        <v>19.988862331199996</v>
      </c>
      <c r="AE90">
        <v>0</v>
      </c>
      <c r="AF90" s="26"/>
      <c r="AG90">
        <f t="shared" si="5"/>
        <v>19.988862331199996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9.39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10.776325999999999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0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0.17579166880000002</v>
      </c>
      <c r="AD91">
        <f t="shared" si="4"/>
        <v>19.800534331200002</v>
      </c>
      <c r="AE91">
        <v>0</v>
      </c>
      <c r="AF91" s="26"/>
      <c r="AG91">
        <f t="shared" si="5"/>
        <v>19.800534331200002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9.1999999999999993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10.776325999999999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0.1867916688</v>
      </c>
      <c r="AD92">
        <f t="shared" si="4"/>
        <v>21.039534331199999</v>
      </c>
      <c r="AE92">
        <v>0</v>
      </c>
      <c r="AF92" s="26"/>
      <c r="AG92">
        <f t="shared" si="5"/>
        <v>21.039534331199999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10.45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10.776325999999999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0.15299966880000002</v>
      </c>
      <c r="AD93">
        <f t="shared" si="4"/>
        <v>17.233326331200001</v>
      </c>
      <c r="AE93">
        <v>0</v>
      </c>
      <c r="AF93" s="26"/>
      <c r="AG93">
        <f t="shared" si="5"/>
        <v>17.233326331200001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6.61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10.776325999999999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0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0.17235966880000003</v>
      </c>
      <c r="AD94">
        <f t="shared" si="4"/>
        <v>19.413966331200001</v>
      </c>
      <c r="AE94">
        <v>0</v>
      </c>
      <c r="AF94" s="26"/>
      <c r="AG94">
        <f t="shared" si="5"/>
        <v>19.413966331200001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8.81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10.776325999999999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0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0.1867036688</v>
      </c>
      <c r="AD95">
        <f t="shared" si="4"/>
        <v>21.029622331199999</v>
      </c>
      <c r="AE95">
        <v>0</v>
      </c>
      <c r="AF95" s="26"/>
      <c r="AG95">
        <f t="shared" si="5"/>
        <v>21.029622331199999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10.44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10.776325999999999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0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0.1588956688</v>
      </c>
      <c r="AD96">
        <f t="shared" si="4"/>
        <v>17.897430331199999</v>
      </c>
      <c r="AE96">
        <v>0</v>
      </c>
      <c r="AF96" s="26"/>
      <c r="AG96">
        <f t="shared" si="5"/>
        <v>17.897430331199999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7.28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10.776325999999999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0.15044766880000002</v>
      </c>
      <c r="AD97">
        <f t="shared" si="4"/>
        <v>16.945878331199999</v>
      </c>
      <c r="AE97">
        <v>0</v>
      </c>
      <c r="AF97" s="26"/>
      <c r="AG97">
        <f t="shared" si="5"/>
        <v>16.945878331199999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6.32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10.776325999999999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0.1445516688</v>
      </c>
      <c r="AD98">
        <f t="shared" si="4"/>
        <v>16.281774331200001</v>
      </c>
      <c r="AE98">
        <v>0</v>
      </c>
      <c r="AF98" s="26"/>
      <c r="AG98">
        <f t="shared" si="5"/>
        <v>16.281774331200001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5.65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0.2586318240000004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0.19981249999999995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4.391986051199997E-3</v>
      </c>
      <c r="AD99">
        <f t="shared" si="6"/>
        <v>0.4946973379488</v>
      </c>
      <c r="AE99">
        <f t="shared" ref="AE99:AR99" si="8">SUM(AE3:AE98)/4000</f>
        <v>0</v>
      </c>
      <c r="AG99">
        <f t="shared" si="8"/>
        <v>0.4946973379488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4.0645000000000001E-2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44964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'[1]07'!B5</f>
        <v>165</v>
      </c>
      <c r="C3" s="16">
        <f>'[1]07'!C5</f>
        <v>0</v>
      </c>
      <c r="D3" s="16">
        <f>'[1]07'!D5</f>
        <v>175</v>
      </c>
      <c r="E3" s="16">
        <f>'[1]07'!E5</f>
        <v>0</v>
      </c>
      <c r="F3" s="15">
        <f>SUM(B3:E3)</f>
        <v>340</v>
      </c>
      <c r="G3" s="15">
        <f>'[1]07'!H5</f>
        <v>0</v>
      </c>
      <c r="H3" s="16">
        <f>'[1]07'!I5</f>
        <v>0</v>
      </c>
      <c r="I3" s="16">
        <f>'[1]07'!J5</f>
        <v>0</v>
      </c>
      <c r="J3" s="16">
        <f>'[1]07'!K5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'[1]07'!B6</f>
        <v>165</v>
      </c>
      <c r="C4" s="16">
        <f>'[1]07'!C6</f>
        <v>0</v>
      </c>
      <c r="D4" s="16">
        <f>'[1]07'!D6</f>
        <v>175</v>
      </c>
      <c r="E4" s="16">
        <f>'[1]07'!E6</f>
        <v>0</v>
      </c>
      <c r="F4" s="15">
        <f>SUM(B4:E4)</f>
        <v>340</v>
      </c>
      <c r="G4" s="15">
        <f>'[1]07'!H6</f>
        <v>0</v>
      </c>
      <c r="H4" s="16">
        <f>'[1]07'!I6</f>
        <v>0</v>
      </c>
      <c r="I4" s="16">
        <f>'[1]07'!J6</f>
        <v>0</v>
      </c>
      <c r="J4" s="16">
        <f>'[1]07'!K6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'[1]07'!B7</f>
        <v>165</v>
      </c>
      <c r="C5" s="16">
        <f>'[1]07'!C7</f>
        <v>0</v>
      </c>
      <c r="D5" s="16">
        <f>'[1]07'!D7</f>
        <v>175</v>
      </c>
      <c r="E5" s="16">
        <f>'[1]07'!E7</f>
        <v>0</v>
      </c>
      <c r="F5" s="15">
        <f t="shared" ref="F5:F68" si="6">SUM(B5:E5)</f>
        <v>340</v>
      </c>
      <c r="G5" s="15">
        <f>'[1]07'!H7</f>
        <v>0</v>
      </c>
      <c r="H5" s="16">
        <f>'[1]07'!I7</f>
        <v>0</v>
      </c>
      <c r="I5" s="16">
        <f>'[1]07'!J7</f>
        <v>0</v>
      </c>
      <c r="J5" s="16">
        <f>'[1]07'!K7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'[1]07'!B8</f>
        <v>165</v>
      </c>
      <c r="C6" s="16">
        <f>'[1]07'!C8</f>
        <v>0</v>
      </c>
      <c r="D6" s="16">
        <f>'[1]07'!D8</f>
        <v>175</v>
      </c>
      <c r="E6" s="16">
        <f>'[1]07'!E8</f>
        <v>0</v>
      </c>
      <c r="F6" s="15">
        <f t="shared" si="6"/>
        <v>340</v>
      </c>
      <c r="G6" s="15">
        <f>'[1]07'!H8</f>
        <v>0</v>
      </c>
      <c r="H6" s="16">
        <f>'[1]07'!I8</f>
        <v>0</v>
      </c>
      <c r="I6" s="16">
        <f>'[1]07'!J8</f>
        <v>0</v>
      </c>
      <c r="J6" s="16">
        <f>'[1]07'!K8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'[1]07'!B9</f>
        <v>165</v>
      </c>
      <c r="C7" s="16">
        <f>'[1]07'!C9</f>
        <v>0</v>
      </c>
      <c r="D7" s="16">
        <f>'[1]07'!D9</f>
        <v>175</v>
      </c>
      <c r="E7" s="16">
        <f>'[1]07'!E9</f>
        <v>0</v>
      </c>
      <c r="F7" s="15">
        <f t="shared" si="6"/>
        <v>340</v>
      </c>
      <c r="G7" s="15">
        <f>'[1]07'!H9</f>
        <v>0</v>
      </c>
      <c r="H7" s="16">
        <f>'[1]07'!I9</f>
        <v>0</v>
      </c>
      <c r="I7" s="16">
        <f>'[1]07'!J9</f>
        <v>0</v>
      </c>
      <c r="J7" s="16">
        <f>'[1]07'!K9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'[1]07'!B10</f>
        <v>165</v>
      </c>
      <c r="C8" s="16">
        <f>'[1]07'!C10</f>
        <v>0</v>
      </c>
      <c r="D8" s="16">
        <f>'[1]07'!D10</f>
        <v>175</v>
      </c>
      <c r="E8" s="16">
        <f>'[1]07'!E10</f>
        <v>0</v>
      </c>
      <c r="F8" s="15">
        <f t="shared" si="6"/>
        <v>340</v>
      </c>
      <c r="G8" s="15">
        <f>'[1]07'!H10</f>
        <v>0</v>
      </c>
      <c r="H8" s="16">
        <f>'[1]07'!I10</f>
        <v>0</v>
      </c>
      <c r="I8" s="16">
        <f>'[1]07'!J10</f>
        <v>0</v>
      </c>
      <c r="J8" s="16">
        <f>'[1]07'!K10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'[1]07'!B11</f>
        <v>165</v>
      </c>
      <c r="C9" s="16">
        <f>'[1]07'!C11</f>
        <v>0</v>
      </c>
      <c r="D9" s="16">
        <f>'[1]07'!D11</f>
        <v>175</v>
      </c>
      <c r="E9" s="16">
        <f>'[1]07'!E11</f>
        <v>0</v>
      </c>
      <c r="F9" s="15">
        <f t="shared" si="6"/>
        <v>340</v>
      </c>
      <c r="G9" s="15">
        <f>'[1]07'!H11</f>
        <v>0</v>
      </c>
      <c r="H9" s="16">
        <f>'[1]07'!I11</f>
        <v>0</v>
      </c>
      <c r="I9" s="16">
        <f>'[1]07'!J11</f>
        <v>0</v>
      </c>
      <c r="J9" s="16">
        <f>'[1]07'!K11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'[1]07'!B12</f>
        <v>165</v>
      </c>
      <c r="C10" s="16">
        <f>'[1]07'!C12</f>
        <v>0</v>
      </c>
      <c r="D10" s="16">
        <f>'[1]07'!D12</f>
        <v>175</v>
      </c>
      <c r="E10" s="16">
        <f>'[1]07'!E12</f>
        <v>0</v>
      </c>
      <c r="F10" s="15">
        <f t="shared" si="6"/>
        <v>340</v>
      </c>
      <c r="G10" s="15">
        <f>'[1]07'!H12</f>
        <v>0</v>
      </c>
      <c r="H10" s="16">
        <f>'[1]07'!I12</f>
        <v>0</v>
      </c>
      <c r="I10" s="16">
        <f>'[1]07'!J12</f>
        <v>0</v>
      </c>
      <c r="J10" s="16">
        <f>'[1]07'!K12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'[1]07'!B13</f>
        <v>165</v>
      </c>
      <c r="C11" s="16">
        <f>'[1]07'!C13</f>
        <v>0</v>
      </c>
      <c r="D11" s="16">
        <f>'[1]07'!D13</f>
        <v>175</v>
      </c>
      <c r="E11" s="16">
        <f>'[1]07'!E13</f>
        <v>0</v>
      </c>
      <c r="F11" s="15">
        <f t="shared" si="6"/>
        <v>340</v>
      </c>
      <c r="G11" s="15">
        <f>'[1]07'!H13</f>
        <v>0</v>
      </c>
      <c r="H11" s="16">
        <f>'[1]07'!I13</f>
        <v>0</v>
      </c>
      <c r="I11" s="16">
        <f>'[1]07'!J13</f>
        <v>0</v>
      </c>
      <c r="J11" s="16">
        <f>'[1]07'!K13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'[1]07'!B14</f>
        <v>165</v>
      </c>
      <c r="C12" s="16">
        <f>'[1]07'!C14</f>
        <v>0</v>
      </c>
      <c r="D12" s="16">
        <f>'[1]07'!D14</f>
        <v>175</v>
      </c>
      <c r="E12" s="16">
        <f>'[1]07'!E14</f>
        <v>0</v>
      </c>
      <c r="F12" s="15">
        <f t="shared" si="6"/>
        <v>340</v>
      </c>
      <c r="G12" s="15">
        <f>'[1]07'!H14</f>
        <v>0</v>
      </c>
      <c r="H12" s="16">
        <f>'[1]07'!I14</f>
        <v>0</v>
      </c>
      <c r="I12" s="16">
        <f>'[1]07'!J14</f>
        <v>0</v>
      </c>
      <c r="J12" s="16">
        <f>'[1]07'!K14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'[1]07'!B15</f>
        <v>165</v>
      </c>
      <c r="C13" s="16">
        <f>'[1]07'!C15</f>
        <v>0</v>
      </c>
      <c r="D13" s="16">
        <f>'[1]07'!D15</f>
        <v>175</v>
      </c>
      <c r="E13" s="16">
        <f>'[1]07'!E15</f>
        <v>0</v>
      </c>
      <c r="F13" s="15">
        <f t="shared" si="6"/>
        <v>340</v>
      </c>
      <c r="G13" s="15">
        <f>'[1]07'!H15</f>
        <v>0</v>
      </c>
      <c r="H13" s="16">
        <f>'[1]07'!I15</f>
        <v>0</v>
      </c>
      <c r="I13" s="16">
        <f>'[1]07'!J15</f>
        <v>0</v>
      </c>
      <c r="J13" s="16">
        <f>'[1]07'!K15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'[1]07'!B16</f>
        <v>165</v>
      </c>
      <c r="C14" s="16">
        <f>'[1]07'!C16</f>
        <v>0</v>
      </c>
      <c r="D14" s="16">
        <f>'[1]07'!D16</f>
        <v>175</v>
      </c>
      <c r="E14" s="16">
        <f>'[1]07'!E16</f>
        <v>0</v>
      </c>
      <c r="F14" s="15">
        <f t="shared" si="6"/>
        <v>340</v>
      </c>
      <c r="G14" s="15">
        <f>'[1]07'!H16</f>
        <v>0</v>
      </c>
      <c r="H14" s="16">
        <f>'[1]07'!I16</f>
        <v>0</v>
      </c>
      <c r="I14" s="16">
        <f>'[1]07'!J16</f>
        <v>0</v>
      </c>
      <c r="J14" s="16">
        <f>'[1]07'!K16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'[1]07'!B17</f>
        <v>165</v>
      </c>
      <c r="C15" s="16">
        <f>'[1]07'!C17</f>
        <v>0</v>
      </c>
      <c r="D15" s="16">
        <f>'[1]07'!D17</f>
        <v>175</v>
      </c>
      <c r="E15" s="16">
        <f>'[1]07'!E17</f>
        <v>0</v>
      </c>
      <c r="F15" s="15">
        <f t="shared" si="6"/>
        <v>340</v>
      </c>
      <c r="G15" s="15">
        <f>'[1]07'!H17</f>
        <v>0</v>
      </c>
      <c r="H15" s="16">
        <f>'[1]07'!I17</f>
        <v>0</v>
      </c>
      <c r="I15" s="16">
        <f>'[1]07'!J17</f>
        <v>0</v>
      </c>
      <c r="J15" s="16">
        <f>'[1]07'!K17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'[1]07'!B18</f>
        <v>165</v>
      </c>
      <c r="C16" s="16">
        <f>'[1]07'!C18</f>
        <v>0</v>
      </c>
      <c r="D16" s="16">
        <f>'[1]07'!D18</f>
        <v>175</v>
      </c>
      <c r="E16" s="16">
        <f>'[1]07'!E18</f>
        <v>0</v>
      </c>
      <c r="F16" s="15">
        <f t="shared" si="6"/>
        <v>340</v>
      </c>
      <c r="G16" s="15">
        <f>'[1]07'!H18</f>
        <v>0</v>
      </c>
      <c r="H16" s="16">
        <f>'[1]07'!I18</f>
        <v>0</v>
      </c>
      <c r="I16" s="16">
        <f>'[1]07'!J18</f>
        <v>0</v>
      </c>
      <c r="J16" s="16">
        <f>'[1]07'!K18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'[1]07'!B19</f>
        <v>165</v>
      </c>
      <c r="C17" s="16">
        <f>'[1]07'!C19</f>
        <v>0</v>
      </c>
      <c r="D17" s="16">
        <f>'[1]07'!D19</f>
        <v>175</v>
      </c>
      <c r="E17" s="16">
        <f>'[1]07'!E19</f>
        <v>0</v>
      </c>
      <c r="F17" s="15">
        <f t="shared" si="6"/>
        <v>340</v>
      </c>
      <c r="G17" s="15">
        <f>'[1]07'!H19</f>
        <v>0</v>
      </c>
      <c r="H17" s="16">
        <f>'[1]07'!I19</f>
        <v>0</v>
      </c>
      <c r="I17" s="16">
        <f>'[1]07'!J19</f>
        <v>0</v>
      </c>
      <c r="J17" s="16">
        <f>'[1]07'!K19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'[1]07'!B20</f>
        <v>165</v>
      </c>
      <c r="C18" s="16">
        <f>'[1]07'!C20</f>
        <v>0</v>
      </c>
      <c r="D18" s="16">
        <f>'[1]07'!D20</f>
        <v>175</v>
      </c>
      <c r="E18" s="16">
        <f>'[1]07'!E20</f>
        <v>0</v>
      </c>
      <c r="F18" s="15">
        <f t="shared" si="6"/>
        <v>340</v>
      </c>
      <c r="G18" s="15">
        <f>'[1]07'!H20</f>
        <v>0</v>
      </c>
      <c r="H18" s="16">
        <f>'[1]07'!I20</f>
        <v>0</v>
      </c>
      <c r="I18" s="16">
        <f>'[1]07'!J20</f>
        <v>0</v>
      </c>
      <c r="J18" s="16">
        <f>'[1]07'!K20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'[1]07'!B21</f>
        <v>165</v>
      </c>
      <c r="C19" s="16">
        <f>'[1]07'!C21</f>
        <v>0</v>
      </c>
      <c r="D19" s="16">
        <f>'[1]07'!D21</f>
        <v>175</v>
      </c>
      <c r="E19" s="16">
        <f>'[1]07'!E21</f>
        <v>0</v>
      </c>
      <c r="F19" s="15">
        <f t="shared" si="6"/>
        <v>340</v>
      </c>
      <c r="G19" s="15">
        <f>'[1]07'!H21</f>
        <v>0</v>
      </c>
      <c r="H19" s="16">
        <f>'[1]07'!I21</f>
        <v>0</v>
      </c>
      <c r="I19" s="16">
        <f>'[1]07'!J21</f>
        <v>0</v>
      </c>
      <c r="J19" s="16">
        <f>'[1]07'!K21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'[1]07'!B22</f>
        <v>165</v>
      </c>
      <c r="C20" s="16">
        <f>'[1]07'!C22</f>
        <v>0</v>
      </c>
      <c r="D20" s="16">
        <f>'[1]07'!D22</f>
        <v>175</v>
      </c>
      <c r="E20" s="16">
        <f>'[1]07'!E22</f>
        <v>0</v>
      </c>
      <c r="F20" s="15">
        <f t="shared" si="6"/>
        <v>340</v>
      </c>
      <c r="G20" s="15">
        <f>'[1]07'!H22</f>
        <v>0</v>
      </c>
      <c r="H20" s="16">
        <f>'[1]07'!I22</f>
        <v>0</v>
      </c>
      <c r="I20" s="16">
        <f>'[1]07'!J22</f>
        <v>0</v>
      </c>
      <c r="J20" s="16">
        <f>'[1]07'!K22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'[1]07'!B23</f>
        <v>165</v>
      </c>
      <c r="C21" s="16">
        <f>'[1]07'!C23</f>
        <v>0</v>
      </c>
      <c r="D21" s="16">
        <f>'[1]07'!D23</f>
        <v>175</v>
      </c>
      <c r="E21" s="16">
        <f>'[1]07'!E23</f>
        <v>0</v>
      </c>
      <c r="F21" s="15">
        <f t="shared" si="6"/>
        <v>340</v>
      </c>
      <c r="G21" s="15">
        <f>'[1]07'!H23</f>
        <v>0</v>
      </c>
      <c r="H21" s="16">
        <f>'[1]07'!I23</f>
        <v>0</v>
      </c>
      <c r="I21" s="16">
        <f>'[1]07'!J23</f>
        <v>0</v>
      </c>
      <c r="J21" s="16">
        <f>'[1]07'!K23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'[1]07'!B24</f>
        <v>165</v>
      </c>
      <c r="C22" s="16">
        <f>'[1]07'!C24</f>
        <v>0</v>
      </c>
      <c r="D22" s="16">
        <f>'[1]07'!D24</f>
        <v>175</v>
      </c>
      <c r="E22" s="16">
        <f>'[1]07'!E24</f>
        <v>0</v>
      </c>
      <c r="F22" s="15">
        <f t="shared" si="6"/>
        <v>340</v>
      </c>
      <c r="G22" s="15">
        <f>'[1]07'!H24</f>
        <v>0</v>
      </c>
      <c r="H22" s="16">
        <f>'[1]07'!I24</f>
        <v>0</v>
      </c>
      <c r="I22" s="16">
        <f>'[1]07'!J24</f>
        <v>0</v>
      </c>
      <c r="J22" s="16">
        <f>'[1]07'!K24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'[1]07'!B25</f>
        <v>165</v>
      </c>
      <c r="C23" s="16">
        <f>'[1]07'!C25</f>
        <v>0</v>
      </c>
      <c r="D23" s="16">
        <f>'[1]07'!D25</f>
        <v>175</v>
      </c>
      <c r="E23" s="16">
        <f>'[1]07'!E25</f>
        <v>0</v>
      </c>
      <c r="F23" s="15">
        <f t="shared" si="6"/>
        <v>340</v>
      </c>
      <c r="G23" s="15">
        <f>'[1]07'!H25</f>
        <v>0</v>
      </c>
      <c r="H23" s="16">
        <f>'[1]07'!I25</f>
        <v>0</v>
      </c>
      <c r="I23" s="16">
        <f>'[1]07'!J25</f>
        <v>0</v>
      </c>
      <c r="J23" s="16">
        <f>'[1]07'!K25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'[1]07'!B26</f>
        <v>165</v>
      </c>
      <c r="C24" s="16">
        <f>'[1]07'!C26</f>
        <v>0</v>
      </c>
      <c r="D24" s="16">
        <f>'[1]07'!D26</f>
        <v>175</v>
      </c>
      <c r="E24" s="16">
        <f>'[1]07'!E26</f>
        <v>0</v>
      </c>
      <c r="F24" s="15">
        <f t="shared" si="6"/>
        <v>340</v>
      </c>
      <c r="G24" s="15">
        <f>'[1]07'!H26</f>
        <v>0</v>
      </c>
      <c r="H24" s="16">
        <f>'[1]07'!I26</f>
        <v>0</v>
      </c>
      <c r="I24" s="16">
        <f>'[1]07'!J26</f>
        <v>0</v>
      </c>
      <c r="J24" s="16">
        <f>'[1]07'!K26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'[1]07'!B27</f>
        <v>165</v>
      </c>
      <c r="C25" s="16">
        <f>'[1]07'!C27</f>
        <v>0</v>
      </c>
      <c r="D25" s="16">
        <f>'[1]07'!D27</f>
        <v>175</v>
      </c>
      <c r="E25" s="16">
        <f>'[1]07'!E27</f>
        <v>0</v>
      </c>
      <c r="F25" s="15">
        <f t="shared" si="6"/>
        <v>340</v>
      </c>
      <c r="G25" s="15">
        <f>'[1]07'!H27</f>
        <v>0</v>
      </c>
      <c r="H25" s="16">
        <f>'[1]07'!I27</f>
        <v>0</v>
      </c>
      <c r="I25" s="16">
        <f>'[1]07'!J27</f>
        <v>0</v>
      </c>
      <c r="J25" s="16">
        <f>'[1]07'!K27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'[1]07'!B28</f>
        <v>165</v>
      </c>
      <c r="C26" s="16">
        <f>'[1]07'!C28</f>
        <v>0</v>
      </c>
      <c r="D26" s="16">
        <f>'[1]07'!D28</f>
        <v>175</v>
      </c>
      <c r="E26" s="16">
        <f>'[1]07'!E28</f>
        <v>0</v>
      </c>
      <c r="F26" s="15">
        <f t="shared" si="6"/>
        <v>340</v>
      </c>
      <c r="G26" s="15">
        <f>'[1]07'!H28</f>
        <v>0</v>
      </c>
      <c r="H26" s="16">
        <f>'[1]07'!I28</f>
        <v>0</v>
      </c>
      <c r="I26" s="16">
        <f>'[1]07'!J28</f>
        <v>0</v>
      </c>
      <c r="J26" s="16">
        <f>'[1]07'!K28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'[1]07'!B29</f>
        <v>165</v>
      </c>
      <c r="C27" s="16">
        <f>'[1]07'!C29</f>
        <v>0</v>
      </c>
      <c r="D27" s="16">
        <f>'[1]07'!D29</f>
        <v>175</v>
      </c>
      <c r="E27" s="16">
        <f>'[1]07'!E29</f>
        <v>0</v>
      </c>
      <c r="F27" s="15">
        <f t="shared" si="6"/>
        <v>340</v>
      </c>
      <c r="G27" s="15">
        <f>'[1]07'!H29</f>
        <v>0</v>
      </c>
      <c r="H27" s="16">
        <f>'[1]07'!I29</f>
        <v>0</v>
      </c>
      <c r="I27" s="16">
        <f>'[1]07'!J29</f>
        <v>0</v>
      </c>
      <c r="J27" s="16">
        <f>'[1]07'!K29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'[1]07'!B30</f>
        <v>165</v>
      </c>
      <c r="C28" s="16">
        <f>'[1]07'!C30</f>
        <v>0</v>
      </c>
      <c r="D28" s="16">
        <f>'[1]07'!D30</f>
        <v>175</v>
      </c>
      <c r="E28" s="16">
        <f>'[1]07'!E30</f>
        <v>0</v>
      </c>
      <c r="F28" s="15">
        <f t="shared" si="6"/>
        <v>340</v>
      </c>
      <c r="G28" s="15">
        <f>'[1]07'!H30</f>
        <v>0</v>
      </c>
      <c r="H28" s="16">
        <f>'[1]07'!I30</f>
        <v>0</v>
      </c>
      <c r="I28" s="16">
        <f>'[1]07'!J30</f>
        <v>0</v>
      </c>
      <c r="J28" s="16">
        <f>'[1]07'!K30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'[1]07'!B31</f>
        <v>165</v>
      </c>
      <c r="C29" s="16">
        <f>'[1]07'!C31</f>
        <v>0</v>
      </c>
      <c r="D29" s="16">
        <f>'[1]07'!D31</f>
        <v>175</v>
      </c>
      <c r="E29" s="16">
        <f>'[1]07'!E31</f>
        <v>0</v>
      </c>
      <c r="F29" s="15">
        <f t="shared" si="6"/>
        <v>340</v>
      </c>
      <c r="G29" s="15">
        <f>'[1]07'!H31</f>
        <v>0</v>
      </c>
      <c r="H29" s="16">
        <f>'[1]07'!I31</f>
        <v>0</v>
      </c>
      <c r="I29" s="16">
        <f>'[1]07'!J31</f>
        <v>0</v>
      </c>
      <c r="J29" s="16">
        <f>'[1]07'!K31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'[1]07'!B32</f>
        <v>165</v>
      </c>
      <c r="C30" s="16">
        <f>'[1]07'!C32</f>
        <v>0</v>
      </c>
      <c r="D30" s="16">
        <f>'[1]07'!D32</f>
        <v>175</v>
      </c>
      <c r="E30" s="16">
        <f>'[1]07'!E32</f>
        <v>0</v>
      </c>
      <c r="F30" s="15">
        <f t="shared" si="6"/>
        <v>340</v>
      </c>
      <c r="G30" s="15">
        <f>'[1]07'!H32</f>
        <v>0</v>
      </c>
      <c r="H30" s="16">
        <f>'[1]07'!I32</f>
        <v>0</v>
      </c>
      <c r="I30" s="16">
        <f>'[1]07'!J32</f>
        <v>0</v>
      </c>
      <c r="J30" s="16">
        <f>'[1]07'!K32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'[1]07'!B33</f>
        <v>165</v>
      </c>
      <c r="C31" s="16">
        <f>'[1]07'!C33</f>
        <v>0</v>
      </c>
      <c r="D31" s="16">
        <f>'[1]07'!D33</f>
        <v>175</v>
      </c>
      <c r="E31" s="16">
        <f>'[1]07'!E33</f>
        <v>0</v>
      </c>
      <c r="F31" s="15">
        <f t="shared" si="6"/>
        <v>340</v>
      </c>
      <c r="G31" s="15">
        <f>'[1]07'!H33</f>
        <v>0</v>
      </c>
      <c r="H31" s="16">
        <f>'[1]07'!I33</f>
        <v>0</v>
      </c>
      <c r="I31" s="16">
        <f>'[1]07'!J33</f>
        <v>0</v>
      </c>
      <c r="J31" s="16">
        <f>'[1]07'!K33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'[1]07'!B34</f>
        <v>165</v>
      </c>
      <c r="C32" s="16">
        <f>'[1]07'!C34</f>
        <v>0</v>
      </c>
      <c r="D32" s="16">
        <f>'[1]07'!D34</f>
        <v>175</v>
      </c>
      <c r="E32" s="16">
        <f>'[1]07'!E34</f>
        <v>0</v>
      </c>
      <c r="F32" s="15">
        <f t="shared" si="6"/>
        <v>340</v>
      </c>
      <c r="G32" s="15">
        <f>'[1]07'!H34</f>
        <v>0</v>
      </c>
      <c r="H32" s="16">
        <f>'[1]07'!I34</f>
        <v>0</v>
      </c>
      <c r="I32" s="16">
        <f>'[1]07'!J34</f>
        <v>0</v>
      </c>
      <c r="J32" s="16">
        <f>'[1]07'!K34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'[1]07'!B35</f>
        <v>165</v>
      </c>
      <c r="C33" s="16">
        <f>'[1]07'!C35</f>
        <v>0</v>
      </c>
      <c r="D33" s="16">
        <f>'[1]07'!D35</f>
        <v>175</v>
      </c>
      <c r="E33" s="16">
        <f>'[1]07'!E35</f>
        <v>0</v>
      </c>
      <c r="F33" s="15">
        <f t="shared" si="6"/>
        <v>340</v>
      </c>
      <c r="G33" s="15">
        <f>'[1]07'!H35</f>
        <v>0</v>
      </c>
      <c r="H33" s="16">
        <f>'[1]07'!I35</f>
        <v>0</v>
      </c>
      <c r="I33" s="16">
        <f>'[1]07'!J35</f>
        <v>0</v>
      </c>
      <c r="J33" s="16">
        <f>'[1]07'!K35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'[1]07'!B36</f>
        <v>165</v>
      </c>
      <c r="C34" s="16">
        <f>'[1]07'!C36</f>
        <v>0</v>
      </c>
      <c r="D34" s="16">
        <f>'[1]07'!D36</f>
        <v>175</v>
      </c>
      <c r="E34" s="16">
        <f>'[1]07'!E36</f>
        <v>0</v>
      </c>
      <c r="F34" s="15">
        <f t="shared" si="6"/>
        <v>340</v>
      </c>
      <c r="G34" s="15">
        <f>'[1]07'!H36</f>
        <v>0</v>
      </c>
      <c r="H34" s="16">
        <f>'[1]07'!I36</f>
        <v>0</v>
      </c>
      <c r="I34" s="16">
        <f>'[1]07'!J36</f>
        <v>0</v>
      </c>
      <c r="J34" s="16">
        <f>'[1]07'!K36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'[1]07'!B37</f>
        <v>165</v>
      </c>
      <c r="C35" s="16">
        <f>'[1]07'!C37</f>
        <v>0</v>
      </c>
      <c r="D35" s="16">
        <f>'[1]07'!D37</f>
        <v>175</v>
      </c>
      <c r="E35" s="16">
        <f>'[1]07'!E37</f>
        <v>0</v>
      </c>
      <c r="F35" s="15">
        <f t="shared" si="6"/>
        <v>340</v>
      </c>
      <c r="G35" s="15">
        <f>'[1]07'!H37</f>
        <v>0</v>
      </c>
      <c r="H35" s="16">
        <f>'[1]07'!I37</f>
        <v>0</v>
      </c>
      <c r="I35" s="16">
        <f>'[1]07'!J37</f>
        <v>0</v>
      </c>
      <c r="J35" s="16">
        <f>'[1]07'!K37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'[1]07'!B38</f>
        <v>165</v>
      </c>
      <c r="C36" s="16">
        <f>'[1]07'!C38</f>
        <v>0</v>
      </c>
      <c r="D36" s="16">
        <f>'[1]07'!D38</f>
        <v>175</v>
      </c>
      <c r="E36" s="16">
        <f>'[1]07'!E38</f>
        <v>0</v>
      </c>
      <c r="F36" s="15">
        <f t="shared" si="6"/>
        <v>340</v>
      </c>
      <c r="G36" s="15">
        <f>'[1]07'!H38</f>
        <v>0</v>
      </c>
      <c r="H36" s="16">
        <f>'[1]07'!I38</f>
        <v>0</v>
      </c>
      <c r="I36" s="16">
        <f>'[1]07'!J38</f>
        <v>0</v>
      </c>
      <c r="J36" s="16">
        <f>'[1]07'!K38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'[1]07'!B39</f>
        <v>165</v>
      </c>
      <c r="C37" s="16">
        <f>'[1]07'!C39</f>
        <v>0</v>
      </c>
      <c r="D37" s="16">
        <f>'[1]07'!D39</f>
        <v>175</v>
      </c>
      <c r="E37" s="16">
        <f>'[1]07'!E39</f>
        <v>0</v>
      </c>
      <c r="F37" s="15">
        <f t="shared" si="6"/>
        <v>340</v>
      </c>
      <c r="G37" s="15">
        <f>'[1]07'!H39</f>
        <v>0</v>
      </c>
      <c r="H37" s="16">
        <f>'[1]07'!I39</f>
        <v>0</v>
      </c>
      <c r="I37" s="16">
        <f>'[1]07'!J39</f>
        <v>0</v>
      </c>
      <c r="J37" s="16">
        <f>'[1]07'!K39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'[1]07'!B40</f>
        <v>165</v>
      </c>
      <c r="C38" s="16">
        <f>'[1]07'!C40</f>
        <v>0</v>
      </c>
      <c r="D38" s="16">
        <f>'[1]07'!D40</f>
        <v>175</v>
      </c>
      <c r="E38" s="16">
        <f>'[1]07'!E40</f>
        <v>0</v>
      </c>
      <c r="F38" s="15">
        <f t="shared" si="6"/>
        <v>340</v>
      </c>
      <c r="G38" s="15">
        <f>'[1]07'!H40</f>
        <v>0</v>
      </c>
      <c r="H38" s="16">
        <f>'[1]07'!I40</f>
        <v>0</v>
      </c>
      <c r="I38" s="16">
        <f>'[1]07'!J40</f>
        <v>0</v>
      </c>
      <c r="J38" s="16">
        <f>'[1]07'!K40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'[1]07'!B41</f>
        <v>165</v>
      </c>
      <c r="C39" s="16">
        <f>'[1]07'!C41</f>
        <v>0</v>
      </c>
      <c r="D39" s="16">
        <f>'[1]07'!D41</f>
        <v>175</v>
      </c>
      <c r="E39" s="16">
        <f>'[1]07'!E41</f>
        <v>0</v>
      </c>
      <c r="F39" s="15">
        <f t="shared" si="6"/>
        <v>340</v>
      </c>
      <c r="G39" s="15">
        <f>'[1]07'!H41</f>
        <v>0</v>
      </c>
      <c r="H39" s="16">
        <f>'[1]07'!I41</f>
        <v>0</v>
      </c>
      <c r="I39" s="16">
        <f>'[1]07'!J41</f>
        <v>0</v>
      </c>
      <c r="J39" s="16">
        <f>'[1]07'!K41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'[1]07'!B42</f>
        <v>165</v>
      </c>
      <c r="C40" s="16">
        <f>'[1]07'!C42</f>
        <v>0</v>
      </c>
      <c r="D40" s="16">
        <f>'[1]07'!D42</f>
        <v>175</v>
      </c>
      <c r="E40" s="16">
        <f>'[1]07'!E42</f>
        <v>0</v>
      </c>
      <c r="F40" s="15">
        <f t="shared" si="6"/>
        <v>340</v>
      </c>
      <c r="G40" s="15">
        <f>'[1]07'!H42</f>
        <v>0</v>
      </c>
      <c r="H40" s="16">
        <f>'[1]07'!I42</f>
        <v>0</v>
      </c>
      <c r="I40" s="16">
        <f>'[1]07'!J42</f>
        <v>0</v>
      </c>
      <c r="J40" s="16">
        <f>'[1]07'!K42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'[1]07'!B43</f>
        <v>165</v>
      </c>
      <c r="C41" s="16">
        <f>'[1]07'!C43</f>
        <v>0</v>
      </c>
      <c r="D41" s="16">
        <f>'[1]07'!D43</f>
        <v>175</v>
      </c>
      <c r="E41" s="16">
        <f>'[1]07'!E43</f>
        <v>0</v>
      </c>
      <c r="F41" s="15">
        <f t="shared" si="6"/>
        <v>340</v>
      </c>
      <c r="G41" s="15">
        <f>'[1]07'!H43</f>
        <v>0</v>
      </c>
      <c r="H41" s="16">
        <f>'[1]07'!I43</f>
        <v>0</v>
      </c>
      <c r="I41" s="16">
        <f>'[1]07'!J43</f>
        <v>0</v>
      </c>
      <c r="J41" s="16">
        <f>'[1]07'!K43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'[1]07'!B44</f>
        <v>165</v>
      </c>
      <c r="C42" s="16">
        <f>'[1]07'!C44</f>
        <v>0</v>
      </c>
      <c r="D42" s="16">
        <f>'[1]07'!D44</f>
        <v>175</v>
      </c>
      <c r="E42" s="16">
        <f>'[1]07'!E44</f>
        <v>0</v>
      </c>
      <c r="F42" s="15">
        <f t="shared" si="6"/>
        <v>340</v>
      </c>
      <c r="G42" s="15">
        <f>'[1]07'!H44</f>
        <v>0</v>
      </c>
      <c r="H42" s="16">
        <f>'[1]07'!I44</f>
        <v>0</v>
      </c>
      <c r="I42" s="16">
        <f>'[1]07'!J44</f>
        <v>0</v>
      </c>
      <c r="J42" s="16">
        <f>'[1]07'!K44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'[1]07'!B45</f>
        <v>165</v>
      </c>
      <c r="C43" s="16">
        <f>'[1]07'!C45</f>
        <v>0</v>
      </c>
      <c r="D43" s="16">
        <f>'[1]07'!D45</f>
        <v>175</v>
      </c>
      <c r="E43" s="16">
        <f>'[1]07'!E45</f>
        <v>0</v>
      </c>
      <c r="F43" s="15">
        <f t="shared" si="6"/>
        <v>340</v>
      </c>
      <c r="G43" s="15">
        <f>'[1]07'!H45</f>
        <v>0</v>
      </c>
      <c r="H43" s="16">
        <f>'[1]07'!I45</f>
        <v>0</v>
      </c>
      <c r="I43" s="16">
        <f>'[1]07'!J45</f>
        <v>0</v>
      </c>
      <c r="J43" s="16">
        <f>'[1]07'!K45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'[1]07'!B46</f>
        <v>165</v>
      </c>
      <c r="C44" s="16">
        <f>'[1]07'!C46</f>
        <v>0</v>
      </c>
      <c r="D44" s="16">
        <f>'[1]07'!D46</f>
        <v>175</v>
      </c>
      <c r="E44" s="16">
        <f>'[1]07'!E46</f>
        <v>0</v>
      </c>
      <c r="F44" s="15">
        <f t="shared" si="6"/>
        <v>340</v>
      </c>
      <c r="G44" s="15">
        <f>'[1]07'!H46</f>
        <v>0</v>
      </c>
      <c r="H44" s="16">
        <f>'[1]07'!I46</f>
        <v>0</v>
      </c>
      <c r="I44" s="16">
        <f>'[1]07'!J46</f>
        <v>0</v>
      </c>
      <c r="J44" s="16">
        <f>'[1]07'!K46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'[1]07'!B47</f>
        <v>165</v>
      </c>
      <c r="C45" s="16">
        <f>'[1]07'!C47</f>
        <v>0</v>
      </c>
      <c r="D45" s="16">
        <f>'[1]07'!D47</f>
        <v>175</v>
      </c>
      <c r="E45" s="16">
        <f>'[1]07'!E47</f>
        <v>0</v>
      </c>
      <c r="F45" s="15">
        <f t="shared" si="6"/>
        <v>340</v>
      </c>
      <c r="G45" s="15">
        <f>'[1]07'!H47</f>
        <v>0</v>
      </c>
      <c r="H45" s="16">
        <f>'[1]07'!I47</f>
        <v>0</v>
      </c>
      <c r="I45" s="16">
        <f>'[1]07'!J47</f>
        <v>0</v>
      </c>
      <c r="J45" s="16">
        <f>'[1]07'!K47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'[1]07'!B48</f>
        <v>165</v>
      </c>
      <c r="C46" s="16">
        <f>'[1]07'!C48</f>
        <v>0</v>
      </c>
      <c r="D46" s="16">
        <f>'[1]07'!D48</f>
        <v>175</v>
      </c>
      <c r="E46" s="16">
        <f>'[1]07'!E48</f>
        <v>0</v>
      </c>
      <c r="F46" s="15">
        <f t="shared" si="6"/>
        <v>340</v>
      </c>
      <c r="G46" s="15">
        <f>'[1]07'!H48</f>
        <v>0</v>
      </c>
      <c r="H46" s="16">
        <f>'[1]07'!I48</f>
        <v>0</v>
      </c>
      <c r="I46" s="16">
        <f>'[1]07'!J48</f>
        <v>0</v>
      </c>
      <c r="J46" s="16">
        <f>'[1]07'!K48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'[1]07'!B49</f>
        <v>165</v>
      </c>
      <c r="C47" s="16">
        <f>'[1]07'!C49</f>
        <v>0</v>
      </c>
      <c r="D47" s="16">
        <f>'[1]07'!D49</f>
        <v>175</v>
      </c>
      <c r="E47" s="16">
        <f>'[1]07'!E49</f>
        <v>0</v>
      </c>
      <c r="F47" s="15">
        <f t="shared" si="6"/>
        <v>340</v>
      </c>
      <c r="G47" s="15">
        <f>'[1]07'!H49</f>
        <v>0</v>
      </c>
      <c r="H47" s="16">
        <f>'[1]07'!I49</f>
        <v>0</v>
      </c>
      <c r="I47" s="16">
        <f>'[1]07'!J49</f>
        <v>0</v>
      </c>
      <c r="J47" s="16">
        <f>'[1]07'!K49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'[1]07'!B50</f>
        <v>165</v>
      </c>
      <c r="C48" s="16">
        <f>'[1]07'!C50</f>
        <v>0</v>
      </c>
      <c r="D48" s="16">
        <f>'[1]07'!D50</f>
        <v>175</v>
      </c>
      <c r="E48" s="16">
        <f>'[1]07'!E50</f>
        <v>0</v>
      </c>
      <c r="F48" s="15">
        <f t="shared" si="6"/>
        <v>340</v>
      </c>
      <c r="G48" s="15">
        <f>'[1]07'!H50</f>
        <v>0</v>
      </c>
      <c r="H48" s="16">
        <f>'[1]07'!I50</f>
        <v>0</v>
      </c>
      <c r="I48" s="16">
        <f>'[1]07'!J50</f>
        <v>0</v>
      </c>
      <c r="J48" s="16">
        <f>'[1]07'!K50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'[1]07'!B51</f>
        <v>165</v>
      </c>
      <c r="C49" s="16">
        <f>'[1]07'!C51</f>
        <v>0</v>
      </c>
      <c r="D49" s="16">
        <f>'[1]07'!D51</f>
        <v>175</v>
      </c>
      <c r="E49" s="16">
        <f>'[1]07'!E51</f>
        <v>0</v>
      </c>
      <c r="F49" s="15">
        <f t="shared" si="6"/>
        <v>340</v>
      </c>
      <c r="G49" s="15">
        <f>'[1]07'!H51</f>
        <v>0</v>
      </c>
      <c r="H49" s="16">
        <f>'[1]07'!I51</f>
        <v>0</v>
      </c>
      <c r="I49" s="16">
        <f>'[1]07'!J51</f>
        <v>0</v>
      </c>
      <c r="J49" s="16">
        <f>'[1]07'!K51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'[1]07'!B52</f>
        <v>165</v>
      </c>
      <c r="C50" s="16">
        <f>'[1]07'!C52</f>
        <v>0</v>
      </c>
      <c r="D50" s="16">
        <f>'[1]07'!D52</f>
        <v>175</v>
      </c>
      <c r="E50" s="16">
        <f>'[1]07'!E52</f>
        <v>0</v>
      </c>
      <c r="F50" s="15">
        <f t="shared" si="6"/>
        <v>340</v>
      </c>
      <c r="G50" s="15">
        <f>'[1]07'!H52</f>
        <v>0</v>
      </c>
      <c r="H50" s="16">
        <f>'[1]07'!I52</f>
        <v>0</v>
      </c>
      <c r="I50" s="16">
        <f>'[1]07'!J52</f>
        <v>0</v>
      </c>
      <c r="J50" s="16">
        <f>'[1]07'!K52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'[1]07'!B53</f>
        <v>165</v>
      </c>
      <c r="C51" s="16">
        <f>'[1]07'!C53</f>
        <v>0</v>
      </c>
      <c r="D51" s="16">
        <f>'[1]07'!D53</f>
        <v>175</v>
      </c>
      <c r="E51" s="16">
        <f>'[1]07'!E53</f>
        <v>0</v>
      </c>
      <c r="F51" s="15">
        <f t="shared" si="6"/>
        <v>340</v>
      </c>
      <c r="G51" s="15">
        <f>'[1]07'!H53</f>
        <v>0</v>
      </c>
      <c r="H51" s="16">
        <f>'[1]07'!I53</f>
        <v>0</v>
      </c>
      <c r="I51" s="16">
        <f>'[1]07'!J53</f>
        <v>0</v>
      </c>
      <c r="J51" s="16">
        <f>'[1]07'!K53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'[1]07'!B54</f>
        <v>165</v>
      </c>
      <c r="C52" s="16">
        <f>'[1]07'!C54</f>
        <v>0</v>
      </c>
      <c r="D52" s="16">
        <f>'[1]07'!D54</f>
        <v>175</v>
      </c>
      <c r="E52" s="16">
        <f>'[1]07'!E54</f>
        <v>0</v>
      </c>
      <c r="F52" s="15">
        <f t="shared" si="6"/>
        <v>340</v>
      </c>
      <c r="G52" s="15">
        <f>'[1]07'!H54</f>
        <v>0</v>
      </c>
      <c r="H52" s="16">
        <f>'[1]07'!I54</f>
        <v>0</v>
      </c>
      <c r="I52" s="16">
        <f>'[1]07'!J54</f>
        <v>0</v>
      </c>
      <c r="J52" s="16">
        <f>'[1]07'!K54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'[1]07'!B55</f>
        <v>165</v>
      </c>
      <c r="C53" s="16">
        <f>'[1]07'!C55</f>
        <v>0</v>
      </c>
      <c r="D53" s="16">
        <f>'[1]07'!D55</f>
        <v>175</v>
      </c>
      <c r="E53" s="16">
        <f>'[1]07'!E55</f>
        <v>0</v>
      </c>
      <c r="F53" s="15">
        <f t="shared" si="6"/>
        <v>340</v>
      </c>
      <c r="G53" s="15">
        <f>'[1]07'!H55</f>
        <v>0</v>
      </c>
      <c r="H53" s="16">
        <f>'[1]07'!I55</f>
        <v>0</v>
      </c>
      <c r="I53" s="16">
        <f>'[1]07'!J55</f>
        <v>0</v>
      </c>
      <c r="J53" s="16">
        <f>'[1]07'!K55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'[1]07'!B56</f>
        <v>165</v>
      </c>
      <c r="C54" s="16">
        <f>'[1]07'!C56</f>
        <v>0</v>
      </c>
      <c r="D54" s="16">
        <f>'[1]07'!D56</f>
        <v>175</v>
      </c>
      <c r="E54" s="16">
        <f>'[1]07'!E56</f>
        <v>0</v>
      </c>
      <c r="F54" s="15">
        <f t="shared" si="6"/>
        <v>340</v>
      </c>
      <c r="G54" s="15">
        <f>'[1]07'!H56</f>
        <v>0</v>
      </c>
      <c r="H54" s="16">
        <f>'[1]07'!I56</f>
        <v>0</v>
      </c>
      <c r="I54" s="16">
        <f>'[1]07'!J56</f>
        <v>0</v>
      </c>
      <c r="J54" s="16">
        <f>'[1]07'!K56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'[1]07'!B57</f>
        <v>165</v>
      </c>
      <c r="C55" s="16">
        <f>'[1]07'!C57</f>
        <v>0</v>
      </c>
      <c r="D55" s="16">
        <f>'[1]07'!D57</f>
        <v>175</v>
      </c>
      <c r="E55" s="16">
        <f>'[1]07'!E57</f>
        <v>0</v>
      </c>
      <c r="F55" s="15">
        <f t="shared" si="6"/>
        <v>340</v>
      </c>
      <c r="G55" s="15">
        <f>'[1]07'!H57</f>
        <v>0</v>
      </c>
      <c r="H55" s="16">
        <f>'[1]07'!I57</f>
        <v>0</v>
      </c>
      <c r="I55" s="16">
        <f>'[1]07'!J57</f>
        <v>0</v>
      </c>
      <c r="J55" s="16">
        <f>'[1]07'!K57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'[1]07'!B58</f>
        <v>165</v>
      </c>
      <c r="C56" s="16">
        <f>'[1]07'!C58</f>
        <v>0</v>
      </c>
      <c r="D56" s="16">
        <f>'[1]07'!D58</f>
        <v>175</v>
      </c>
      <c r="E56" s="16">
        <f>'[1]07'!E58</f>
        <v>0</v>
      </c>
      <c r="F56" s="15">
        <f t="shared" si="6"/>
        <v>340</v>
      </c>
      <c r="G56" s="15">
        <f>'[1]07'!H58</f>
        <v>0</v>
      </c>
      <c r="H56" s="16">
        <f>'[1]07'!I58</f>
        <v>0</v>
      </c>
      <c r="I56" s="16">
        <f>'[1]07'!J58</f>
        <v>0</v>
      </c>
      <c r="J56" s="16">
        <f>'[1]07'!K58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'[1]07'!B59</f>
        <v>165</v>
      </c>
      <c r="C57" s="16">
        <f>'[1]07'!C59</f>
        <v>0</v>
      </c>
      <c r="D57" s="16">
        <f>'[1]07'!D59</f>
        <v>175</v>
      </c>
      <c r="E57" s="16">
        <f>'[1]07'!E59</f>
        <v>0</v>
      </c>
      <c r="F57" s="15">
        <f t="shared" si="6"/>
        <v>340</v>
      </c>
      <c r="G57" s="15">
        <f>'[1]07'!H59</f>
        <v>0</v>
      </c>
      <c r="H57" s="16">
        <f>'[1]07'!I59</f>
        <v>0</v>
      </c>
      <c r="I57" s="16">
        <f>'[1]07'!J59</f>
        <v>0</v>
      </c>
      <c r="J57" s="16">
        <f>'[1]07'!K59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'[1]07'!B60</f>
        <v>165</v>
      </c>
      <c r="C58" s="16">
        <f>'[1]07'!C60</f>
        <v>0</v>
      </c>
      <c r="D58" s="16">
        <f>'[1]07'!D60</f>
        <v>175</v>
      </c>
      <c r="E58" s="16">
        <f>'[1]07'!E60</f>
        <v>0</v>
      </c>
      <c r="F58" s="15">
        <f t="shared" si="6"/>
        <v>340</v>
      </c>
      <c r="G58" s="15">
        <f>'[1]07'!H60</f>
        <v>0</v>
      </c>
      <c r="H58" s="16">
        <f>'[1]07'!I60</f>
        <v>0</v>
      </c>
      <c r="I58" s="16">
        <f>'[1]07'!J60</f>
        <v>0</v>
      </c>
      <c r="J58" s="16">
        <f>'[1]07'!K60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'[1]07'!B61</f>
        <v>165</v>
      </c>
      <c r="C59" s="16">
        <f>'[1]07'!C61</f>
        <v>0</v>
      </c>
      <c r="D59" s="16">
        <f>'[1]07'!D61</f>
        <v>175</v>
      </c>
      <c r="E59" s="16">
        <f>'[1]07'!E61</f>
        <v>0</v>
      </c>
      <c r="F59" s="15">
        <f t="shared" si="6"/>
        <v>340</v>
      </c>
      <c r="G59" s="15">
        <f>'[1]07'!H61</f>
        <v>0</v>
      </c>
      <c r="H59" s="16">
        <f>'[1]07'!I61</f>
        <v>0</v>
      </c>
      <c r="I59" s="16">
        <f>'[1]07'!J61</f>
        <v>0</v>
      </c>
      <c r="J59" s="16">
        <f>'[1]07'!K61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'[1]07'!B62</f>
        <v>165</v>
      </c>
      <c r="C60" s="16">
        <f>'[1]07'!C62</f>
        <v>0</v>
      </c>
      <c r="D60" s="16">
        <f>'[1]07'!D62</f>
        <v>175</v>
      </c>
      <c r="E60" s="16">
        <f>'[1]07'!E62</f>
        <v>0</v>
      </c>
      <c r="F60" s="15">
        <f t="shared" si="6"/>
        <v>340</v>
      </c>
      <c r="G60" s="15">
        <f>'[1]07'!H62</f>
        <v>0</v>
      </c>
      <c r="H60" s="16">
        <f>'[1]07'!I62</f>
        <v>0</v>
      </c>
      <c r="I60" s="16">
        <f>'[1]07'!J62</f>
        <v>0</v>
      </c>
      <c r="J60" s="16">
        <f>'[1]07'!K62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'[1]07'!B63</f>
        <v>165</v>
      </c>
      <c r="C61" s="16">
        <f>'[1]07'!C63</f>
        <v>0</v>
      </c>
      <c r="D61" s="16">
        <f>'[1]07'!D63</f>
        <v>175</v>
      </c>
      <c r="E61" s="16">
        <f>'[1]07'!E63</f>
        <v>0</v>
      </c>
      <c r="F61" s="15">
        <f t="shared" si="6"/>
        <v>340</v>
      </c>
      <c r="G61" s="15">
        <f>'[1]07'!H63</f>
        <v>0</v>
      </c>
      <c r="H61" s="16">
        <f>'[1]07'!I63</f>
        <v>0</v>
      </c>
      <c r="I61" s="16">
        <f>'[1]07'!J63</f>
        <v>0</v>
      </c>
      <c r="J61" s="16">
        <f>'[1]07'!K63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'[1]07'!B64</f>
        <v>165</v>
      </c>
      <c r="C62" s="16">
        <f>'[1]07'!C64</f>
        <v>0</v>
      </c>
      <c r="D62" s="16">
        <f>'[1]07'!D64</f>
        <v>175</v>
      </c>
      <c r="E62" s="16">
        <f>'[1]07'!E64</f>
        <v>0</v>
      </c>
      <c r="F62" s="15">
        <f t="shared" si="6"/>
        <v>340</v>
      </c>
      <c r="G62" s="15">
        <f>'[1]07'!H64</f>
        <v>0</v>
      </c>
      <c r="H62" s="16">
        <f>'[1]07'!I64</f>
        <v>0</v>
      </c>
      <c r="I62" s="16">
        <f>'[1]07'!J64</f>
        <v>0</v>
      </c>
      <c r="J62" s="16">
        <f>'[1]07'!K64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'[1]07'!B65</f>
        <v>165</v>
      </c>
      <c r="C63" s="16">
        <f>'[1]07'!C65</f>
        <v>0</v>
      </c>
      <c r="D63" s="16">
        <f>'[1]07'!D65</f>
        <v>175</v>
      </c>
      <c r="E63" s="16">
        <f>'[1]07'!E65</f>
        <v>0</v>
      </c>
      <c r="F63" s="15">
        <f t="shared" si="6"/>
        <v>340</v>
      </c>
      <c r="G63" s="15">
        <f>'[1]07'!H65</f>
        <v>0</v>
      </c>
      <c r="H63" s="16">
        <f>'[1]07'!I65</f>
        <v>0</v>
      </c>
      <c r="I63" s="16">
        <f>'[1]07'!J65</f>
        <v>0</v>
      </c>
      <c r="J63" s="16">
        <f>'[1]07'!K65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'[1]07'!B66</f>
        <v>165</v>
      </c>
      <c r="C64" s="16">
        <f>'[1]07'!C66</f>
        <v>0</v>
      </c>
      <c r="D64" s="16">
        <f>'[1]07'!D66</f>
        <v>175</v>
      </c>
      <c r="E64" s="16">
        <f>'[1]07'!E66</f>
        <v>0</v>
      </c>
      <c r="F64" s="15">
        <f t="shared" si="6"/>
        <v>340</v>
      </c>
      <c r="G64" s="15">
        <f>'[1]07'!H66</f>
        <v>0</v>
      </c>
      <c r="H64" s="16">
        <f>'[1]07'!I66</f>
        <v>0</v>
      </c>
      <c r="I64" s="16">
        <f>'[1]07'!J66</f>
        <v>0</v>
      </c>
      <c r="J64" s="16">
        <f>'[1]07'!K66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'[1]07'!B67</f>
        <v>165</v>
      </c>
      <c r="C65" s="16">
        <f>'[1]07'!C67</f>
        <v>0</v>
      </c>
      <c r="D65" s="16">
        <f>'[1]07'!D67</f>
        <v>175</v>
      </c>
      <c r="E65" s="16">
        <f>'[1]07'!E67</f>
        <v>0</v>
      </c>
      <c r="F65" s="15">
        <f t="shared" si="6"/>
        <v>340</v>
      </c>
      <c r="G65" s="15">
        <f>'[1]07'!H67</f>
        <v>0</v>
      </c>
      <c r="H65" s="16">
        <f>'[1]07'!I67</f>
        <v>0</v>
      </c>
      <c r="I65" s="16">
        <f>'[1]07'!J67</f>
        <v>0</v>
      </c>
      <c r="J65" s="16">
        <f>'[1]07'!K67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'[1]07'!B68</f>
        <v>165</v>
      </c>
      <c r="C66" s="16">
        <f>'[1]07'!C68</f>
        <v>0</v>
      </c>
      <c r="D66" s="16">
        <f>'[1]07'!D68</f>
        <v>175</v>
      </c>
      <c r="E66" s="16">
        <f>'[1]07'!E68</f>
        <v>0</v>
      </c>
      <c r="F66" s="15">
        <f t="shared" si="6"/>
        <v>340</v>
      </c>
      <c r="G66" s="15">
        <f>'[1]07'!H68</f>
        <v>0</v>
      </c>
      <c r="H66" s="16">
        <f>'[1]07'!I68</f>
        <v>0</v>
      </c>
      <c r="I66" s="16">
        <f>'[1]07'!J68</f>
        <v>0</v>
      </c>
      <c r="J66" s="16">
        <f>'[1]07'!K68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'[1]07'!B69</f>
        <v>165</v>
      </c>
      <c r="C67" s="16">
        <f>'[1]07'!C69</f>
        <v>0</v>
      </c>
      <c r="D67" s="16">
        <f>'[1]07'!D69</f>
        <v>175</v>
      </c>
      <c r="E67" s="16">
        <f>'[1]07'!E69</f>
        <v>0</v>
      </c>
      <c r="F67" s="15">
        <f t="shared" si="6"/>
        <v>340</v>
      </c>
      <c r="G67" s="15">
        <f>'[1]07'!H69</f>
        <v>0</v>
      </c>
      <c r="H67" s="16">
        <f>'[1]07'!I69</f>
        <v>0</v>
      </c>
      <c r="I67" s="16">
        <f>'[1]07'!J69</f>
        <v>0</v>
      </c>
      <c r="J67" s="16">
        <f>'[1]07'!K69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'[1]07'!B70</f>
        <v>165</v>
      </c>
      <c r="C68" s="16">
        <f>'[1]07'!C70</f>
        <v>0</v>
      </c>
      <c r="D68" s="16">
        <f>'[1]07'!D70</f>
        <v>175</v>
      </c>
      <c r="E68" s="16">
        <f>'[1]07'!E70</f>
        <v>0</v>
      </c>
      <c r="F68" s="15">
        <f t="shared" si="6"/>
        <v>340</v>
      </c>
      <c r="G68" s="15">
        <f>'[1]07'!H70</f>
        <v>0</v>
      </c>
      <c r="H68" s="16">
        <f>'[1]07'!I70</f>
        <v>0</v>
      </c>
      <c r="I68" s="16">
        <f>'[1]07'!J70</f>
        <v>0</v>
      </c>
      <c r="J68" s="16">
        <f>'[1]07'!K70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'[1]07'!B71</f>
        <v>165</v>
      </c>
      <c r="C69" s="16">
        <f>'[1]07'!C71</f>
        <v>0</v>
      </c>
      <c r="D69" s="16">
        <f>'[1]07'!D71</f>
        <v>175</v>
      </c>
      <c r="E69" s="16">
        <f>'[1]07'!E71</f>
        <v>0</v>
      </c>
      <c r="F69" s="15">
        <f t="shared" ref="F69:F98" si="17">SUM(B69:E69)</f>
        <v>340</v>
      </c>
      <c r="G69" s="15">
        <f>'[1]07'!H71</f>
        <v>0</v>
      </c>
      <c r="H69" s="16">
        <f>'[1]07'!I71</f>
        <v>0</v>
      </c>
      <c r="I69" s="16">
        <f>'[1]07'!J71</f>
        <v>0</v>
      </c>
      <c r="J69" s="16">
        <f>'[1]07'!K71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'[1]07'!B72</f>
        <v>165</v>
      </c>
      <c r="C70" s="16">
        <f>'[1]07'!C72</f>
        <v>0</v>
      </c>
      <c r="D70" s="16">
        <f>'[1]07'!D72</f>
        <v>175</v>
      </c>
      <c r="E70" s="16">
        <f>'[1]07'!E72</f>
        <v>0</v>
      </c>
      <c r="F70" s="15">
        <f t="shared" si="17"/>
        <v>340</v>
      </c>
      <c r="G70" s="15">
        <f>'[1]07'!H72</f>
        <v>0</v>
      </c>
      <c r="H70" s="16">
        <f>'[1]07'!I72</f>
        <v>0</v>
      </c>
      <c r="I70" s="16">
        <f>'[1]07'!J72</f>
        <v>0</v>
      </c>
      <c r="J70" s="16">
        <f>'[1]07'!K72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'[1]07'!B73</f>
        <v>0</v>
      </c>
      <c r="C71" s="16">
        <f>'[1]07'!C73</f>
        <v>220</v>
      </c>
      <c r="D71" s="16">
        <f>'[1]07'!D73</f>
        <v>0</v>
      </c>
      <c r="E71" s="16">
        <f>'[1]07'!E73</f>
        <v>0</v>
      </c>
      <c r="F71" s="15">
        <f t="shared" si="17"/>
        <v>220</v>
      </c>
      <c r="G71" s="15">
        <f>'[1]07'!H73</f>
        <v>0</v>
      </c>
      <c r="H71" s="16">
        <f>'[1]07'!I73</f>
        <v>0</v>
      </c>
      <c r="I71" s="16">
        <f>'[1]07'!J73</f>
        <v>0</v>
      </c>
      <c r="J71" s="16">
        <f>'[1]07'!K73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'[1]07'!B74</f>
        <v>0</v>
      </c>
      <c r="C72" s="16">
        <f>'[1]07'!C74</f>
        <v>220</v>
      </c>
      <c r="D72" s="16">
        <f>'[1]07'!D74</f>
        <v>0</v>
      </c>
      <c r="E72" s="16">
        <f>'[1]07'!E74</f>
        <v>0</v>
      </c>
      <c r="F72" s="15">
        <f t="shared" si="17"/>
        <v>220</v>
      </c>
      <c r="G72" s="15">
        <f>'[1]07'!H74</f>
        <v>0</v>
      </c>
      <c r="H72" s="16">
        <f>'[1]07'!I74</f>
        <v>0</v>
      </c>
      <c r="I72" s="16">
        <f>'[1]07'!J74</f>
        <v>0</v>
      </c>
      <c r="J72" s="16">
        <f>'[1]07'!K74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'[1]07'!B75</f>
        <v>0</v>
      </c>
      <c r="C73" s="16">
        <f>'[1]07'!C75</f>
        <v>220</v>
      </c>
      <c r="D73" s="16">
        <f>'[1]07'!D75</f>
        <v>0</v>
      </c>
      <c r="E73" s="16">
        <f>'[1]07'!E75</f>
        <v>0</v>
      </c>
      <c r="F73" s="15">
        <f t="shared" si="17"/>
        <v>220</v>
      </c>
      <c r="G73" s="15">
        <f>'[1]07'!H75</f>
        <v>0</v>
      </c>
      <c r="H73" s="16">
        <f>'[1]07'!I75</f>
        <v>0</v>
      </c>
      <c r="I73" s="16">
        <f>'[1]07'!J75</f>
        <v>0</v>
      </c>
      <c r="J73" s="16">
        <f>'[1]07'!K75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'[1]07'!B76</f>
        <v>0</v>
      </c>
      <c r="C74" s="16">
        <f>'[1]07'!C76</f>
        <v>220</v>
      </c>
      <c r="D74" s="16">
        <f>'[1]07'!D76</f>
        <v>0</v>
      </c>
      <c r="E74" s="16">
        <f>'[1]07'!E76</f>
        <v>0</v>
      </c>
      <c r="F74" s="15">
        <f t="shared" si="17"/>
        <v>220</v>
      </c>
      <c r="G74" s="15">
        <f>'[1]07'!H76</f>
        <v>0</v>
      </c>
      <c r="H74" s="16">
        <f>'[1]07'!I76</f>
        <v>0</v>
      </c>
      <c r="I74" s="16">
        <f>'[1]07'!J76</f>
        <v>0</v>
      </c>
      <c r="J74" s="16">
        <f>'[1]07'!K76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'[1]07'!B77</f>
        <v>0</v>
      </c>
      <c r="C75" s="16">
        <f>'[1]07'!C77</f>
        <v>220</v>
      </c>
      <c r="D75" s="16">
        <f>'[1]07'!D77</f>
        <v>0</v>
      </c>
      <c r="E75" s="16">
        <f>'[1]07'!E77</f>
        <v>0</v>
      </c>
      <c r="F75" s="15">
        <f t="shared" si="17"/>
        <v>220</v>
      </c>
      <c r="G75" s="15">
        <f>'[1]07'!H77</f>
        <v>0</v>
      </c>
      <c r="H75" s="16">
        <f>'[1]07'!I77</f>
        <v>0</v>
      </c>
      <c r="I75" s="16">
        <f>'[1]07'!J77</f>
        <v>0</v>
      </c>
      <c r="J75" s="16">
        <f>'[1]07'!K77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'[1]07'!B78</f>
        <v>0</v>
      </c>
      <c r="C76" s="16">
        <f>'[1]07'!C78</f>
        <v>220</v>
      </c>
      <c r="D76" s="16">
        <f>'[1]07'!D78</f>
        <v>0</v>
      </c>
      <c r="E76" s="16">
        <f>'[1]07'!E78</f>
        <v>0</v>
      </c>
      <c r="F76" s="15">
        <f t="shared" si="17"/>
        <v>220</v>
      </c>
      <c r="G76" s="15">
        <f>'[1]07'!H78</f>
        <v>0</v>
      </c>
      <c r="H76" s="16">
        <f>'[1]07'!I78</f>
        <v>0</v>
      </c>
      <c r="I76" s="16">
        <f>'[1]07'!J78</f>
        <v>0</v>
      </c>
      <c r="J76" s="16">
        <f>'[1]07'!K78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'[1]07'!B79</f>
        <v>0</v>
      </c>
      <c r="C77" s="16">
        <f>'[1]07'!C79</f>
        <v>220</v>
      </c>
      <c r="D77" s="16">
        <f>'[1]07'!D79</f>
        <v>0</v>
      </c>
      <c r="E77" s="16">
        <f>'[1]07'!E79</f>
        <v>0</v>
      </c>
      <c r="F77" s="15">
        <f t="shared" si="17"/>
        <v>220</v>
      </c>
      <c r="G77" s="15">
        <f>'[1]07'!H79</f>
        <v>0</v>
      </c>
      <c r="H77" s="16">
        <f>'[1]07'!I79</f>
        <v>0</v>
      </c>
      <c r="I77" s="16">
        <f>'[1]07'!J79</f>
        <v>0</v>
      </c>
      <c r="J77" s="16">
        <f>'[1]07'!K79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'[1]07'!B80</f>
        <v>0</v>
      </c>
      <c r="C78" s="16">
        <f>'[1]07'!C80</f>
        <v>220</v>
      </c>
      <c r="D78" s="16">
        <f>'[1]07'!D80</f>
        <v>0</v>
      </c>
      <c r="E78" s="16">
        <f>'[1]07'!E80</f>
        <v>0</v>
      </c>
      <c r="F78" s="15">
        <f t="shared" si="17"/>
        <v>220</v>
      </c>
      <c r="G78" s="15">
        <f>'[1]07'!H80</f>
        <v>0</v>
      </c>
      <c r="H78" s="16">
        <f>'[1]07'!I80</f>
        <v>0</v>
      </c>
      <c r="I78" s="16">
        <f>'[1]07'!J80</f>
        <v>0</v>
      </c>
      <c r="J78" s="16">
        <f>'[1]07'!K80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'[1]07'!B81</f>
        <v>0</v>
      </c>
      <c r="C79" s="16">
        <f>'[1]07'!C81</f>
        <v>220</v>
      </c>
      <c r="D79" s="16">
        <f>'[1]07'!D81</f>
        <v>0</v>
      </c>
      <c r="E79" s="16">
        <f>'[1]07'!E81</f>
        <v>0</v>
      </c>
      <c r="F79" s="15">
        <f t="shared" si="17"/>
        <v>220</v>
      </c>
      <c r="G79" s="15">
        <f>'[1]07'!H81</f>
        <v>0</v>
      </c>
      <c r="H79" s="16">
        <f>'[1]07'!I81</f>
        <v>0</v>
      </c>
      <c r="I79" s="16">
        <f>'[1]07'!J81</f>
        <v>0</v>
      </c>
      <c r="J79" s="16">
        <f>'[1]07'!K81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'[1]07'!B82</f>
        <v>0</v>
      </c>
      <c r="C80" s="16">
        <f>'[1]07'!C82</f>
        <v>220</v>
      </c>
      <c r="D80" s="16">
        <f>'[1]07'!D82</f>
        <v>0</v>
      </c>
      <c r="E80" s="16">
        <f>'[1]07'!E82</f>
        <v>0</v>
      </c>
      <c r="F80" s="15">
        <f t="shared" si="17"/>
        <v>220</v>
      </c>
      <c r="G80" s="15">
        <f>'[1]07'!H82</f>
        <v>0</v>
      </c>
      <c r="H80" s="16">
        <f>'[1]07'!I82</f>
        <v>0</v>
      </c>
      <c r="I80" s="16">
        <f>'[1]07'!J82</f>
        <v>0</v>
      </c>
      <c r="J80" s="16">
        <f>'[1]07'!K82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'[1]07'!B83</f>
        <v>0</v>
      </c>
      <c r="C81" s="16">
        <f>'[1]07'!C83</f>
        <v>220</v>
      </c>
      <c r="D81" s="16">
        <f>'[1]07'!D83</f>
        <v>0</v>
      </c>
      <c r="E81" s="16">
        <f>'[1]07'!E83</f>
        <v>0</v>
      </c>
      <c r="F81" s="15">
        <f t="shared" si="17"/>
        <v>220</v>
      </c>
      <c r="G81" s="15">
        <f>'[1]07'!H83</f>
        <v>0</v>
      </c>
      <c r="H81" s="16">
        <f>'[1]07'!I83</f>
        <v>0</v>
      </c>
      <c r="I81" s="16">
        <f>'[1]07'!J83</f>
        <v>0</v>
      </c>
      <c r="J81" s="16">
        <f>'[1]07'!K83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'[1]07'!B84</f>
        <v>0</v>
      </c>
      <c r="C82" s="16">
        <f>'[1]07'!C84</f>
        <v>220</v>
      </c>
      <c r="D82" s="16">
        <f>'[1]07'!D84</f>
        <v>0</v>
      </c>
      <c r="E82" s="16">
        <f>'[1]07'!E84</f>
        <v>0</v>
      </c>
      <c r="F82" s="15">
        <f t="shared" si="17"/>
        <v>220</v>
      </c>
      <c r="G82" s="15">
        <f>'[1]07'!H84</f>
        <v>0</v>
      </c>
      <c r="H82" s="16">
        <f>'[1]07'!I84</f>
        <v>0</v>
      </c>
      <c r="I82" s="16">
        <f>'[1]07'!J84</f>
        <v>0</v>
      </c>
      <c r="J82" s="16">
        <f>'[1]07'!K84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'[1]07'!B85</f>
        <v>0</v>
      </c>
      <c r="C83" s="16">
        <f>'[1]07'!C85</f>
        <v>220</v>
      </c>
      <c r="D83" s="16">
        <f>'[1]07'!D85</f>
        <v>0</v>
      </c>
      <c r="E83" s="16">
        <f>'[1]07'!E85</f>
        <v>0</v>
      </c>
      <c r="F83" s="15">
        <f t="shared" si="17"/>
        <v>220</v>
      </c>
      <c r="G83" s="15">
        <f>'[1]07'!H85</f>
        <v>0</v>
      </c>
      <c r="H83" s="16">
        <f>'[1]07'!I85</f>
        <v>0</v>
      </c>
      <c r="I83" s="16">
        <f>'[1]07'!J85</f>
        <v>0</v>
      </c>
      <c r="J83" s="16">
        <f>'[1]07'!K85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'[1]07'!B86</f>
        <v>0</v>
      </c>
      <c r="C84" s="16">
        <f>'[1]07'!C86</f>
        <v>220</v>
      </c>
      <c r="D84" s="16">
        <f>'[1]07'!D86</f>
        <v>0</v>
      </c>
      <c r="E84" s="16">
        <f>'[1]07'!E86</f>
        <v>0</v>
      </c>
      <c r="F84" s="15">
        <f t="shared" si="17"/>
        <v>220</v>
      </c>
      <c r="G84" s="15">
        <f>'[1]07'!H86</f>
        <v>0</v>
      </c>
      <c r="H84" s="16">
        <f>'[1]07'!I86</f>
        <v>0</v>
      </c>
      <c r="I84" s="16">
        <f>'[1]07'!J86</f>
        <v>0</v>
      </c>
      <c r="J84" s="16">
        <f>'[1]07'!K86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'[1]07'!B87</f>
        <v>0</v>
      </c>
      <c r="C85" s="16">
        <f>'[1]07'!C87</f>
        <v>220</v>
      </c>
      <c r="D85" s="16">
        <f>'[1]07'!D87</f>
        <v>0</v>
      </c>
      <c r="E85" s="16">
        <f>'[1]07'!E87</f>
        <v>0</v>
      </c>
      <c r="F85" s="15">
        <f t="shared" si="17"/>
        <v>220</v>
      </c>
      <c r="G85" s="15">
        <f>'[1]07'!H87</f>
        <v>0</v>
      </c>
      <c r="H85" s="16">
        <f>'[1]07'!I87</f>
        <v>0</v>
      </c>
      <c r="I85" s="16">
        <f>'[1]07'!J87</f>
        <v>0</v>
      </c>
      <c r="J85" s="16">
        <f>'[1]07'!K87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'[1]07'!B88</f>
        <v>0</v>
      </c>
      <c r="C86" s="16">
        <f>'[1]07'!C88</f>
        <v>220</v>
      </c>
      <c r="D86" s="16">
        <f>'[1]07'!D88</f>
        <v>0</v>
      </c>
      <c r="E86" s="16">
        <f>'[1]07'!E88</f>
        <v>0</v>
      </c>
      <c r="F86" s="15">
        <f t="shared" si="17"/>
        <v>220</v>
      </c>
      <c r="G86" s="15">
        <f>'[1]07'!H88</f>
        <v>0</v>
      </c>
      <c r="H86" s="16">
        <f>'[1]07'!I88</f>
        <v>0</v>
      </c>
      <c r="I86" s="16">
        <f>'[1]07'!J88</f>
        <v>0</v>
      </c>
      <c r="J86" s="16">
        <f>'[1]07'!K88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'[1]07'!B89</f>
        <v>0</v>
      </c>
      <c r="C87" s="16">
        <f>'[1]07'!C89</f>
        <v>220</v>
      </c>
      <c r="D87" s="16">
        <f>'[1]07'!D89</f>
        <v>0</v>
      </c>
      <c r="E87" s="16">
        <f>'[1]07'!E89</f>
        <v>0</v>
      </c>
      <c r="F87" s="15">
        <f t="shared" si="17"/>
        <v>220</v>
      </c>
      <c r="G87" s="15">
        <f>'[1]07'!H89</f>
        <v>0</v>
      </c>
      <c r="H87" s="16">
        <f>'[1]07'!I89</f>
        <v>0</v>
      </c>
      <c r="I87" s="16">
        <f>'[1]07'!J89</f>
        <v>0</v>
      </c>
      <c r="J87" s="16">
        <f>'[1]07'!K89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'[1]07'!B90</f>
        <v>0</v>
      </c>
      <c r="C88" s="16">
        <f>'[1]07'!C90</f>
        <v>220</v>
      </c>
      <c r="D88" s="16">
        <f>'[1]07'!D90</f>
        <v>0</v>
      </c>
      <c r="E88" s="16">
        <f>'[1]07'!E90</f>
        <v>0</v>
      </c>
      <c r="F88" s="15">
        <f t="shared" si="17"/>
        <v>220</v>
      </c>
      <c r="G88" s="15">
        <f>'[1]07'!H90</f>
        <v>0</v>
      </c>
      <c r="H88" s="16">
        <f>'[1]07'!I90</f>
        <v>0</v>
      </c>
      <c r="I88" s="16">
        <f>'[1]07'!J90</f>
        <v>0</v>
      </c>
      <c r="J88" s="16">
        <f>'[1]07'!K90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'[1]07'!B91</f>
        <v>0</v>
      </c>
      <c r="C89" s="16">
        <f>'[1]07'!C91</f>
        <v>220</v>
      </c>
      <c r="D89" s="16">
        <f>'[1]07'!D91</f>
        <v>0</v>
      </c>
      <c r="E89" s="16">
        <f>'[1]07'!E91</f>
        <v>0</v>
      </c>
      <c r="F89" s="15">
        <f t="shared" si="17"/>
        <v>220</v>
      </c>
      <c r="G89" s="15">
        <f>'[1]07'!H91</f>
        <v>0</v>
      </c>
      <c r="H89" s="16">
        <f>'[1]07'!I91</f>
        <v>0</v>
      </c>
      <c r="I89" s="16">
        <f>'[1]07'!J91</f>
        <v>0</v>
      </c>
      <c r="J89" s="16">
        <f>'[1]07'!K91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'[1]07'!B92</f>
        <v>0</v>
      </c>
      <c r="C90" s="16">
        <f>'[1]07'!C92</f>
        <v>220</v>
      </c>
      <c r="D90" s="16">
        <f>'[1]07'!D92</f>
        <v>0</v>
      </c>
      <c r="E90" s="16">
        <f>'[1]07'!E92</f>
        <v>0</v>
      </c>
      <c r="F90" s="15">
        <f t="shared" si="17"/>
        <v>220</v>
      </c>
      <c r="G90" s="15">
        <f>'[1]07'!H92</f>
        <v>0</v>
      </c>
      <c r="H90" s="16">
        <f>'[1]07'!I92</f>
        <v>0</v>
      </c>
      <c r="I90" s="16">
        <f>'[1]07'!J92</f>
        <v>0</v>
      </c>
      <c r="J90" s="16">
        <f>'[1]07'!K92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'[1]07'!B93</f>
        <v>0</v>
      </c>
      <c r="C91" s="16">
        <f>'[1]07'!C93</f>
        <v>220</v>
      </c>
      <c r="D91" s="16">
        <f>'[1]07'!D93</f>
        <v>0</v>
      </c>
      <c r="E91" s="16">
        <f>'[1]07'!E93</f>
        <v>0</v>
      </c>
      <c r="F91" s="15">
        <f t="shared" si="17"/>
        <v>220</v>
      </c>
      <c r="G91" s="15">
        <f>'[1]07'!H93</f>
        <v>0</v>
      </c>
      <c r="H91" s="16">
        <f>'[1]07'!I93</f>
        <v>0</v>
      </c>
      <c r="I91" s="16">
        <f>'[1]07'!J93</f>
        <v>0</v>
      </c>
      <c r="J91" s="16">
        <f>'[1]07'!K93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'[1]07'!B94</f>
        <v>0</v>
      </c>
      <c r="C92" s="16">
        <f>'[1]07'!C94</f>
        <v>220</v>
      </c>
      <c r="D92" s="16">
        <f>'[1]07'!D94</f>
        <v>0</v>
      </c>
      <c r="E92" s="16">
        <f>'[1]07'!E94</f>
        <v>0</v>
      </c>
      <c r="F92" s="15">
        <f t="shared" si="17"/>
        <v>220</v>
      </c>
      <c r="G92" s="15">
        <f>'[1]07'!H94</f>
        <v>0</v>
      </c>
      <c r="H92" s="16">
        <f>'[1]07'!I94</f>
        <v>0</v>
      </c>
      <c r="I92" s="16">
        <f>'[1]07'!J94</f>
        <v>0</v>
      </c>
      <c r="J92" s="16">
        <f>'[1]07'!K94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'[1]07'!B95</f>
        <v>0</v>
      </c>
      <c r="C93" s="16">
        <f>'[1]07'!C95</f>
        <v>220</v>
      </c>
      <c r="D93" s="16">
        <f>'[1]07'!D95</f>
        <v>0</v>
      </c>
      <c r="E93" s="16">
        <f>'[1]07'!E95</f>
        <v>0</v>
      </c>
      <c r="F93" s="15">
        <f t="shared" si="17"/>
        <v>220</v>
      </c>
      <c r="G93" s="15">
        <f>'[1]07'!H95</f>
        <v>0</v>
      </c>
      <c r="H93" s="16">
        <f>'[1]07'!I95</f>
        <v>0</v>
      </c>
      <c r="I93" s="16">
        <f>'[1]07'!J95</f>
        <v>0</v>
      </c>
      <c r="J93" s="16">
        <f>'[1]07'!K95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'[1]07'!B96</f>
        <v>0</v>
      </c>
      <c r="C94" s="16">
        <f>'[1]07'!C96</f>
        <v>220</v>
      </c>
      <c r="D94" s="16">
        <f>'[1]07'!D96</f>
        <v>0</v>
      </c>
      <c r="E94" s="16">
        <f>'[1]07'!E96</f>
        <v>0</v>
      </c>
      <c r="F94" s="15">
        <f t="shared" si="17"/>
        <v>220</v>
      </c>
      <c r="G94" s="15">
        <f>'[1]07'!H96</f>
        <v>0</v>
      </c>
      <c r="H94" s="16">
        <f>'[1]07'!I96</f>
        <v>0</v>
      </c>
      <c r="I94" s="16">
        <f>'[1]07'!J96</f>
        <v>0</v>
      </c>
      <c r="J94" s="16">
        <f>'[1]07'!K96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'[1]07'!B97</f>
        <v>0</v>
      </c>
      <c r="C95" s="16">
        <f>'[1]07'!C97</f>
        <v>220</v>
      </c>
      <c r="D95" s="16">
        <f>'[1]07'!D97</f>
        <v>0</v>
      </c>
      <c r="E95" s="16">
        <f>'[1]07'!E97</f>
        <v>0</v>
      </c>
      <c r="F95" s="15">
        <f t="shared" si="17"/>
        <v>220</v>
      </c>
      <c r="G95" s="15">
        <f>'[1]07'!H97</f>
        <v>0</v>
      </c>
      <c r="H95" s="16">
        <f>'[1]07'!I97</f>
        <v>0</v>
      </c>
      <c r="I95" s="16">
        <f>'[1]07'!J97</f>
        <v>0</v>
      </c>
      <c r="J95" s="16">
        <f>'[1]07'!K97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'[1]07'!B98</f>
        <v>0</v>
      </c>
      <c r="C96" s="16">
        <f>'[1]07'!C98</f>
        <v>220</v>
      </c>
      <c r="D96" s="16">
        <f>'[1]07'!D98</f>
        <v>0</v>
      </c>
      <c r="E96" s="16">
        <f>'[1]07'!E98</f>
        <v>0</v>
      </c>
      <c r="F96" s="15">
        <f t="shared" si="17"/>
        <v>220</v>
      </c>
      <c r="G96" s="15">
        <f>'[1]07'!H98</f>
        <v>0</v>
      </c>
      <c r="H96" s="16">
        <f>'[1]07'!I98</f>
        <v>0</v>
      </c>
      <c r="I96" s="16">
        <f>'[1]07'!J98</f>
        <v>0</v>
      </c>
      <c r="J96" s="16">
        <f>'[1]07'!K98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'[1]07'!B99</f>
        <v>0</v>
      </c>
      <c r="C97" s="16">
        <f>'[1]07'!C99</f>
        <v>220</v>
      </c>
      <c r="D97" s="16">
        <f>'[1]07'!D99</f>
        <v>0</v>
      </c>
      <c r="E97" s="16">
        <f>'[1]07'!E99</f>
        <v>0</v>
      </c>
      <c r="F97" s="15">
        <f t="shared" si="17"/>
        <v>220</v>
      </c>
      <c r="G97" s="15">
        <f>'[1]07'!H99</f>
        <v>0</v>
      </c>
      <c r="H97" s="16">
        <f>'[1]07'!I99</f>
        <v>0</v>
      </c>
      <c r="I97" s="16">
        <f>'[1]07'!J99</f>
        <v>0</v>
      </c>
      <c r="J97" s="16">
        <f>'[1]07'!K99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'[1]07'!B100</f>
        <v>0</v>
      </c>
      <c r="C98" s="16">
        <f>'[1]07'!C100</f>
        <v>220</v>
      </c>
      <c r="D98" s="16">
        <f>'[1]07'!D100</f>
        <v>0</v>
      </c>
      <c r="E98" s="16">
        <f>'[1]07'!E100</f>
        <v>0</v>
      </c>
      <c r="F98" s="15">
        <f t="shared" si="17"/>
        <v>220</v>
      </c>
      <c r="G98" s="15">
        <f>'[1]07'!H100</f>
        <v>0</v>
      </c>
      <c r="H98" s="16">
        <f>'[1]07'!I100</f>
        <v>0</v>
      </c>
      <c r="I98" s="16">
        <f>'[1]07'!J100</f>
        <v>0</v>
      </c>
      <c r="J98" s="16">
        <f>'[1]07'!K100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2.8050000000000002</v>
      </c>
      <c r="C99" s="15">
        <f t="shared" si="18"/>
        <v>1.54</v>
      </c>
      <c r="D99" s="15">
        <f t="shared" si="18"/>
        <v>2.9750000000000001</v>
      </c>
      <c r="E99" s="15">
        <f t="shared" si="18"/>
        <v>0</v>
      </c>
      <c r="F99" s="15">
        <f t="shared" si="18"/>
        <v>7.32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44964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'[2]07'!B5</f>
        <v>84</v>
      </c>
      <c r="C3" s="205">
        <f>'[2]07'!C5</f>
        <v>0</v>
      </c>
      <c r="D3" s="205">
        <f>'[2]07'!D5</f>
        <v>0</v>
      </c>
      <c r="E3" s="205">
        <f>'[2]07'!E5</f>
        <v>0</v>
      </c>
      <c r="F3" s="15">
        <f>SUM(B3:E3)</f>
        <v>84</v>
      </c>
      <c r="G3" s="204">
        <f>'[2]07'!H5</f>
        <v>38</v>
      </c>
      <c r="H3" s="205">
        <f>'[2]07'!I5</f>
        <v>0</v>
      </c>
      <c r="I3" s="205">
        <f>'[2]07'!J5</f>
        <v>0</v>
      </c>
      <c r="J3" s="205">
        <f>'[2]07'!K5</f>
        <v>0</v>
      </c>
      <c r="K3" s="15">
        <f>SUM(G3:J3)</f>
        <v>38</v>
      </c>
      <c r="L3" s="18">
        <f>frq!C3</f>
        <v>1</v>
      </c>
      <c r="M3" s="167">
        <f>IF($L3=1,G3,IF(AND($L3=0.985,G3&gt;0.985*B3),B3*0.985,IF(AND($L3=0.965,G3&gt;0.965*B3),0.965*B3,G3)))-R3</f>
        <v>37.6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37.6</v>
      </c>
      <c r="R3" s="18">
        <v>0.4</v>
      </c>
    </row>
    <row r="4" spans="1:18">
      <c r="A4" s="8" t="s">
        <v>46</v>
      </c>
      <c r="B4" s="204">
        <f>'[2]07'!B6</f>
        <v>84</v>
      </c>
      <c r="C4" s="205">
        <f>'[2]07'!C6</f>
        <v>0</v>
      </c>
      <c r="D4" s="205">
        <f>'[2]07'!D6</f>
        <v>0</v>
      </c>
      <c r="E4" s="205">
        <f>'[2]07'!E6</f>
        <v>0</v>
      </c>
      <c r="F4" s="15">
        <f>SUM(B4:E4)</f>
        <v>84</v>
      </c>
      <c r="G4" s="204">
        <f>'[2]07'!H6</f>
        <v>38</v>
      </c>
      <c r="H4" s="205">
        <f>'[2]07'!I6</f>
        <v>0</v>
      </c>
      <c r="I4" s="205">
        <f>'[2]07'!J6</f>
        <v>0</v>
      </c>
      <c r="J4" s="205">
        <f>'[2]07'!K6</f>
        <v>0</v>
      </c>
      <c r="K4" s="15">
        <f t="shared" ref="K4:K67" si="3">SUM(G4:J4)</f>
        <v>38</v>
      </c>
      <c r="L4" s="18">
        <f>frq!C4</f>
        <v>1</v>
      </c>
      <c r="M4" s="167">
        <f t="shared" ref="M4:M67" si="4">IF($L4=1,G4,IF(AND($L4=0.985,G4&gt;0.985*B4),B4*0.985,IF(AND($L4=0.965,G4&gt;0.965*B4),0.965*B4,G4)))-R4</f>
        <v>37.6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37.6</v>
      </c>
      <c r="R4" s="18">
        <v>0.4</v>
      </c>
    </row>
    <row r="5" spans="1:18">
      <c r="A5" s="8" t="s">
        <v>47</v>
      </c>
      <c r="B5" s="204">
        <f>'[2]07'!B7</f>
        <v>84</v>
      </c>
      <c r="C5" s="205">
        <f>'[2]07'!C7</f>
        <v>0</v>
      </c>
      <c r="D5" s="205">
        <f>'[2]07'!D7</f>
        <v>0</v>
      </c>
      <c r="E5" s="205">
        <f>'[2]07'!E7</f>
        <v>0</v>
      </c>
      <c r="F5" s="15">
        <f t="shared" ref="F5:F68" si="6">SUM(B5:E5)</f>
        <v>84</v>
      </c>
      <c r="G5" s="204">
        <f>'[2]07'!H7</f>
        <v>38</v>
      </c>
      <c r="H5" s="205">
        <f>'[2]07'!I7</f>
        <v>0</v>
      </c>
      <c r="I5" s="205">
        <f>'[2]07'!J7</f>
        <v>0</v>
      </c>
      <c r="J5" s="205">
        <f>'[2]07'!K7</f>
        <v>0</v>
      </c>
      <c r="K5" s="15">
        <f t="shared" si="3"/>
        <v>38</v>
      </c>
      <c r="L5" s="18">
        <f>frq!C5</f>
        <v>1</v>
      </c>
      <c r="M5" s="167">
        <f t="shared" si="4"/>
        <v>37.6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37.6</v>
      </c>
      <c r="R5" s="18">
        <v>0.4</v>
      </c>
    </row>
    <row r="6" spans="1:18">
      <c r="A6" s="8" t="s">
        <v>48</v>
      </c>
      <c r="B6" s="204">
        <f>'[2]07'!B8</f>
        <v>84</v>
      </c>
      <c r="C6" s="205">
        <f>'[2]07'!C8</f>
        <v>0</v>
      </c>
      <c r="D6" s="205">
        <f>'[2]07'!D8</f>
        <v>0</v>
      </c>
      <c r="E6" s="205">
        <f>'[2]07'!E8</f>
        <v>0</v>
      </c>
      <c r="F6" s="15">
        <f t="shared" si="6"/>
        <v>84</v>
      </c>
      <c r="G6" s="204">
        <f>'[2]07'!H8</f>
        <v>38</v>
      </c>
      <c r="H6" s="205">
        <f>'[2]07'!I8</f>
        <v>0</v>
      </c>
      <c r="I6" s="205">
        <f>'[2]07'!J8</f>
        <v>0</v>
      </c>
      <c r="J6" s="205">
        <f>'[2]07'!K8</f>
        <v>0</v>
      </c>
      <c r="K6" s="15">
        <f t="shared" si="3"/>
        <v>38</v>
      </c>
      <c r="L6" s="18">
        <f>frq!C6</f>
        <v>1</v>
      </c>
      <c r="M6" s="167">
        <f t="shared" si="4"/>
        <v>37.6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37.6</v>
      </c>
      <c r="R6" s="18">
        <v>0.4</v>
      </c>
    </row>
    <row r="7" spans="1:18">
      <c r="A7" s="8" t="s">
        <v>49</v>
      </c>
      <c r="B7" s="204">
        <f>'[2]07'!B9</f>
        <v>84</v>
      </c>
      <c r="C7" s="205">
        <f>'[2]07'!C9</f>
        <v>0</v>
      </c>
      <c r="D7" s="205">
        <f>'[2]07'!D9</f>
        <v>0</v>
      </c>
      <c r="E7" s="205">
        <f>'[2]07'!E9</f>
        <v>0</v>
      </c>
      <c r="F7" s="15">
        <f t="shared" si="6"/>
        <v>84</v>
      </c>
      <c r="G7" s="204">
        <f>'[2]07'!H9</f>
        <v>38</v>
      </c>
      <c r="H7" s="205">
        <f>'[2]07'!I9</f>
        <v>0</v>
      </c>
      <c r="I7" s="205">
        <f>'[2]07'!J9</f>
        <v>0</v>
      </c>
      <c r="J7" s="205">
        <f>'[2]07'!K9</f>
        <v>0</v>
      </c>
      <c r="K7" s="15">
        <f t="shared" si="3"/>
        <v>38</v>
      </c>
      <c r="L7" s="18">
        <f>frq!C7</f>
        <v>1</v>
      </c>
      <c r="M7" s="167">
        <f t="shared" si="4"/>
        <v>37.6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37.6</v>
      </c>
      <c r="R7" s="18">
        <v>0.4</v>
      </c>
    </row>
    <row r="8" spans="1:18">
      <c r="A8" s="8" t="s">
        <v>50</v>
      </c>
      <c r="B8" s="204">
        <f>'[2]07'!B10</f>
        <v>84</v>
      </c>
      <c r="C8" s="205">
        <f>'[2]07'!C10</f>
        <v>0</v>
      </c>
      <c r="D8" s="205">
        <f>'[2]07'!D10</f>
        <v>0</v>
      </c>
      <c r="E8" s="205">
        <f>'[2]07'!E10</f>
        <v>0</v>
      </c>
      <c r="F8" s="15">
        <f t="shared" si="6"/>
        <v>84</v>
      </c>
      <c r="G8" s="204">
        <f>'[2]07'!H10</f>
        <v>38</v>
      </c>
      <c r="H8" s="205">
        <f>'[2]07'!I10</f>
        <v>0</v>
      </c>
      <c r="I8" s="205">
        <f>'[2]07'!J10</f>
        <v>0</v>
      </c>
      <c r="J8" s="205">
        <f>'[2]07'!K10</f>
        <v>0</v>
      </c>
      <c r="K8" s="15">
        <f t="shared" si="3"/>
        <v>38</v>
      </c>
      <c r="L8" s="18">
        <f>frq!C8</f>
        <v>1</v>
      </c>
      <c r="M8" s="167">
        <f t="shared" si="4"/>
        <v>37.6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37.6</v>
      </c>
      <c r="R8" s="18">
        <v>0.4</v>
      </c>
    </row>
    <row r="9" spans="1:18">
      <c r="A9" s="8" t="s">
        <v>51</v>
      </c>
      <c r="B9" s="204">
        <f>'[2]07'!B11</f>
        <v>84</v>
      </c>
      <c r="C9" s="205">
        <f>'[2]07'!C11</f>
        <v>0</v>
      </c>
      <c r="D9" s="205">
        <f>'[2]07'!D11</f>
        <v>0</v>
      </c>
      <c r="E9" s="205">
        <f>'[2]07'!E11</f>
        <v>0</v>
      </c>
      <c r="F9" s="15">
        <f t="shared" si="6"/>
        <v>84</v>
      </c>
      <c r="G9" s="204">
        <f>'[2]07'!H11</f>
        <v>38</v>
      </c>
      <c r="H9" s="205">
        <f>'[2]07'!I11</f>
        <v>0</v>
      </c>
      <c r="I9" s="205">
        <f>'[2]07'!J11</f>
        <v>0</v>
      </c>
      <c r="J9" s="205">
        <f>'[2]07'!K11</f>
        <v>0</v>
      </c>
      <c r="K9" s="15">
        <f t="shared" si="3"/>
        <v>38</v>
      </c>
      <c r="L9" s="18">
        <f>frq!C9</f>
        <v>1</v>
      </c>
      <c r="M9" s="167">
        <f t="shared" si="4"/>
        <v>37.6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37.6</v>
      </c>
      <c r="R9" s="18">
        <v>0.4</v>
      </c>
    </row>
    <row r="10" spans="1:18">
      <c r="A10" s="8" t="s">
        <v>52</v>
      </c>
      <c r="B10" s="204">
        <f>'[2]07'!B12</f>
        <v>84</v>
      </c>
      <c r="C10" s="205">
        <f>'[2]07'!C12</f>
        <v>0</v>
      </c>
      <c r="D10" s="205">
        <f>'[2]07'!D12</f>
        <v>0</v>
      </c>
      <c r="E10" s="205">
        <f>'[2]07'!E12</f>
        <v>0</v>
      </c>
      <c r="F10" s="15">
        <f t="shared" si="6"/>
        <v>84</v>
      </c>
      <c r="G10" s="204">
        <f>'[2]07'!H12</f>
        <v>38</v>
      </c>
      <c r="H10" s="205">
        <f>'[2]07'!I12</f>
        <v>0</v>
      </c>
      <c r="I10" s="205">
        <f>'[2]07'!J12</f>
        <v>0</v>
      </c>
      <c r="J10" s="205">
        <f>'[2]07'!K12</f>
        <v>0</v>
      </c>
      <c r="K10" s="15">
        <f t="shared" si="3"/>
        <v>38</v>
      </c>
      <c r="L10" s="18">
        <f>frq!C10</f>
        <v>1</v>
      </c>
      <c r="M10" s="167">
        <f t="shared" si="4"/>
        <v>37.6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37.6</v>
      </c>
      <c r="R10" s="18">
        <v>0.4</v>
      </c>
    </row>
    <row r="11" spans="1:18">
      <c r="A11" s="8" t="s">
        <v>53</v>
      </c>
      <c r="B11" s="204">
        <f>'[2]07'!B13</f>
        <v>84</v>
      </c>
      <c r="C11" s="205">
        <f>'[2]07'!C13</f>
        <v>0</v>
      </c>
      <c r="D11" s="205">
        <f>'[2]07'!D13</f>
        <v>0</v>
      </c>
      <c r="E11" s="205">
        <f>'[2]07'!E13</f>
        <v>0</v>
      </c>
      <c r="F11" s="15">
        <f t="shared" si="6"/>
        <v>84</v>
      </c>
      <c r="G11" s="204">
        <f>'[2]07'!H13</f>
        <v>38</v>
      </c>
      <c r="H11" s="205">
        <f>'[2]07'!I13</f>
        <v>0</v>
      </c>
      <c r="I11" s="205">
        <f>'[2]07'!J13</f>
        <v>0</v>
      </c>
      <c r="J11" s="205">
        <f>'[2]07'!K13</f>
        <v>0</v>
      </c>
      <c r="K11" s="15">
        <f t="shared" si="3"/>
        <v>38</v>
      </c>
      <c r="L11" s="18">
        <f>frq!C11</f>
        <v>1</v>
      </c>
      <c r="M11" s="167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</row>
    <row r="12" spans="1:18">
      <c r="A12" s="8" t="s">
        <v>54</v>
      </c>
      <c r="B12" s="204">
        <f>'[2]07'!B14</f>
        <v>84</v>
      </c>
      <c r="C12" s="205">
        <f>'[2]07'!C14</f>
        <v>0</v>
      </c>
      <c r="D12" s="205">
        <f>'[2]07'!D14</f>
        <v>0</v>
      </c>
      <c r="E12" s="205">
        <f>'[2]07'!E14</f>
        <v>0</v>
      </c>
      <c r="F12" s="15">
        <f t="shared" si="6"/>
        <v>84</v>
      </c>
      <c r="G12" s="204">
        <f>'[2]07'!H14</f>
        <v>38</v>
      </c>
      <c r="H12" s="205">
        <f>'[2]07'!I14</f>
        <v>0</v>
      </c>
      <c r="I12" s="205">
        <f>'[2]07'!J14</f>
        <v>0</v>
      </c>
      <c r="J12" s="205">
        <f>'[2]07'!K14</f>
        <v>0</v>
      </c>
      <c r="K12" s="15">
        <f t="shared" si="3"/>
        <v>38</v>
      </c>
      <c r="L12" s="18">
        <f>frq!C12</f>
        <v>1</v>
      </c>
      <c r="M12" s="167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</row>
    <row r="13" spans="1:18">
      <c r="A13" s="8" t="s">
        <v>55</v>
      </c>
      <c r="B13" s="204">
        <f>'[2]07'!B15</f>
        <v>84</v>
      </c>
      <c r="C13" s="205">
        <f>'[2]07'!C15</f>
        <v>0</v>
      </c>
      <c r="D13" s="205">
        <f>'[2]07'!D15</f>
        <v>0</v>
      </c>
      <c r="E13" s="205">
        <f>'[2]07'!E15</f>
        <v>0</v>
      </c>
      <c r="F13" s="15">
        <f t="shared" si="6"/>
        <v>84</v>
      </c>
      <c r="G13" s="204">
        <f>'[2]07'!H15</f>
        <v>38</v>
      </c>
      <c r="H13" s="205">
        <f>'[2]07'!I15</f>
        <v>0</v>
      </c>
      <c r="I13" s="205">
        <f>'[2]07'!J15</f>
        <v>0</v>
      </c>
      <c r="J13" s="205">
        <f>'[2]07'!K15</f>
        <v>0</v>
      </c>
      <c r="K13" s="15">
        <f t="shared" si="3"/>
        <v>38</v>
      </c>
      <c r="L13" s="18">
        <f>frq!C13</f>
        <v>1</v>
      </c>
      <c r="M13" s="167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</row>
    <row r="14" spans="1:18">
      <c r="A14" s="8" t="s">
        <v>56</v>
      </c>
      <c r="B14" s="204">
        <f>'[2]07'!B16</f>
        <v>84</v>
      </c>
      <c r="C14" s="205">
        <f>'[2]07'!C16</f>
        <v>0</v>
      </c>
      <c r="D14" s="205">
        <f>'[2]07'!D16</f>
        <v>0</v>
      </c>
      <c r="E14" s="205">
        <f>'[2]07'!E16</f>
        <v>0</v>
      </c>
      <c r="F14" s="15">
        <f t="shared" si="6"/>
        <v>84</v>
      </c>
      <c r="G14" s="204">
        <f>'[2]07'!H16</f>
        <v>38</v>
      </c>
      <c r="H14" s="205">
        <f>'[2]07'!I16</f>
        <v>0</v>
      </c>
      <c r="I14" s="205">
        <f>'[2]07'!J16</f>
        <v>0</v>
      </c>
      <c r="J14" s="205">
        <f>'[2]07'!K16</f>
        <v>0</v>
      </c>
      <c r="K14" s="15">
        <f t="shared" si="3"/>
        <v>38</v>
      </c>
      <c r="L14" s="18">
        <f>frq!C14</f>
        <v>1</v>
      </c>
      <c r="M14" s="167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</row>
    <row r="15" spans="1:18">
      <c r="A15" s="8" t="s">
        <v>57</v>
      </c>
      <c r="B15" s="204">
        <f>'[2]07'!B17</f>
        <v>84</v>
      </c>
      <c r="C15" s="205">
        <f>'[2]07'!C17</f>
        <v>0</v>
      </c>
      <c r="D15" s="205">
        <f>'[2]07'!D17</f>
        <v>0</v>
      </c>
      <c r="E15" s="205">
        <f>'[2]07'!E17</f>
        <v>0</v>
      </c>
      <c r="F15" s="15">
        <f t="shared" si="6"/>
        <v>84</v>
      </c>
      <c r="G15" s="204">
        <f>'[2]07'!H17</f>
        <v>38</v>
      </c>
      <c r="H15" s="205">
        <f>'[2]07'!I17</f>
        <v>0</v>
      </c>
      <c r="I15" s="205">
        <f>'[2]07'!J17</f>
        <v>0</v>
      </c>
      <c r="J15" s="205">
        <f>'[2]07'!K17</f>
        <v>0</v>
      </c>
      <c r="K15" s="15">
        <f t="shared" si="3"/>
        <v>38</v>
      </c>
      <c r="L15" s="18">
        <f>frq!C15</f>
        <v>1</v>
      </c>
      <c r="M15" s="167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</row>
    <row r="16" spans="1:18">
      <c r="A16" s="8" t="s">
        <v>58</v>
      </c>
      <c r="B16" s="204">
        <f>'[2]07'!B18</f>
        <v>84</v>
      </c>
      <c r="C16" s="205">
        <f>'[2]07'!C18</f>
        <v>0</v>
      </c>
      <c r="D16" s="205">
        <f>'[2]07'!D18</f>
        <v>0</v>
      </c>
      <c r="E16" s="205">
        <f>'[2]07'!E18</f>
        <v>0</v>
      </c>
      <c r="F16" s="15">
        <f t="shared" si="6"/>
        <v>84</v>
      </c>
      <c r="G16" s="204">
        <f>'[2]07'!H18</f>
        <v>38</v>
      </c>
      <c r="H16" s="205">
        <f>'[2]07'!I18</f>
        <v>0</v>
      </c>
      <c r="I16" s="205">
        <f>'[2]07'!J18</f>
        <v>0</v>
      </c>
      <c r="J16" s="205">
        <f>'[2]07'!K18</f>
        <v>0</v>
      </c>
      <c r="K16" s="15">
        <f t="shared" si="3"/>
        <v>38</v>
      </c>
      <c r="L16" s="18">
        <f>frq!C16</f>
        <v>1</v>
      </c>
      <c r="M16" s="167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</row>
    <row r="17" spans="1:18">
      <c r="A17" s="8" t="s">
        <v>59</v>
      </c>
      <c r="B17" s="204">
        <f>'[2]07'!B19</f>
        <v>84</v>
      </c>
      <c r="C17" s="205">
        <f>'[2]07'!C19</f>
        <v>0</v>
      </c>
      <c r="D17" s="205">
        <f>'[2]07'!D19</f>
        <v>0</v>
      </c>
      <c r="E17" s="205">
        <f>'[2]07'!E19</f>
        <v>0</v>
      </c>
      <c r="F17" s="15">
        <f t="shared" si="6"/>
        <v>84</v>
      </c>
      <c r="G17" s="204">
        <f>'[2]07'!H19</f>
        <v>37</v>
      </c>
      <c r="H17" s="205">
        <f>'[2]07'!I19</f>
        <v>0</v>
      </c>
      <c r="I17" s="205">
        <f>'[2]07'!J19</f>
        <v>0</v>
      </c>
      <c r="J17" s="205">
        <f>'[2]07'!K19</f>
        <v>0</v>
      </c>
      <c r="K17" s="15">
        <f t="shared" si="3"/>
        <v>37</v>
      </c>
      <c r="L17" s="18">
        <f>frq!C17</f>
        <v>1</v>
      </c>
      <c r="M17" s="167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</row>
    <row r="18" spans="1:18">
      <c r="A18" s="8" t="s">
        <v>60</v>
      </c>
      <c r="B18" s="204">
        <f>'[2]07'!B20</f>
        <v>84</v>
      </c>
      <c r="C18" s="205">
        <f>'[2]07'!C20</f>
        <v>0</v>
      </c>
      <c r="D18" s="205">
        <f>'[2]07'!D20</f>
        <v>0</v>
      </c>
      <c r="E18" s="205">
        <f>'[2]07'!E20</f>
        <v>0</v>
      </c>
      <c r="F18" s="15">
        <f t="shared" si="6"/>
        <v>84</v>
      </c>
      <c r="G18" s="204">
        <f>'[2]07'!H20</f>
        <v>37</v>
      </c>
      <c r="H18" s="205">
        <f>'[2]07'!I20</f>
        <v>0</v>
      </c>
      <c r="I18" s="205">
        <f>'[2]07'!J20</f>
        <v>0</v>
      </c>
      <c r="J18" s="205">
        <f>'[2]07'!K20</f>
        <v>0</v>
      </c>
      <c r="K18" s="15">
        <f t="shared" si="3"/>
        <v>37</v>
      </c>
      <c r="L18" s="18">
        <f>frq!C18</f>
        <v>1</v>
      </c>
      <c r="M18" s="167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</row>
    <row r="19" spans="1:18">
      <c r="A19" s="8" t="s">
        <v>61</v>
      </c>
      <c r="B19" s="204">
        <f>'[2]07'!B21</f>
        <v>84</v>
      </c>
      <c r="C19" s="205">
        <f>'[2]07'!C21</f>
        <v>0</v>
      </c>
      <c r="D19" s="205">
        <f>'[2]07'!D21</f>
        <v>0</v>
      </c>
      <c r="E19" s="205">
        <f>'[2]07'!E21</f>
        <v>0</v>
      </c>
      <c r="F19" s="15">
        <f t="shared" si="6"/>
        <v>84</v>
      </c>
      <c r="G19" s="204">
        <f>'[2]07'!H21</f>
        <v>37</v>
      </c>
      <c r="H19" s="205">
        <f>'[2]07'!I21</f>
        <v>0</v>
      </c>
      <c r="I19" s="205">
        <f>'[2]07'!J21</f>
        <v>0</v>
      </c>
      <c r="J19" s="205">
        <f>'[2]07'!K21</f>
        <v>0</v>
      </c>
      <c r="K19" s="15">
        <f t="shared" si="3"/>
        <v>37</v>
      </c>
      <c r="L19" s="18">
        <f>frq!C19</f>
        <v>1</v>
      </c>
      <c r="M19" s="167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204">
        <f>'[2]07'!B22</f>
        <v>84</v>
      </c>
      <c r="C20" s="205">
        <f>'[2]07'!C22</f>
        <v>0</v>
      </c>
      <c r="D20" s="205">
        <f>'[2]07'!D22</f>
        <v>0</v>
      </c>
      <c r="E20" s="205">
        <f>'[2]07'!E22</f>
        <v>0</v>
      </c>
      <c r="F20" s="15">
        <f t="shared" si="6"/>
        <v>84</v>
      </c>
      <c r="G20" s="204">
        <f>'[2]07'!H22</f>
        <v>37</v>
      </c>
      <c r="H20" s="205">
        <f>'[2]07'!I22</f>
        <v>0</v>
      </c>
      <c r="I20" s="205">
        <f>'[2]07'!J22</f>
        <v>0</v>
      </c>
      <c r="J20" s="205">
        <f>'[2]07'!K22</f>
        <v>0</v>
      </c>
      <c r="K20" s="15">
        <f t="shared" si="3"/>
        <v>37</v>
      </c>
      <c r="L20" s="18">
        <f>frq!C20</f>
        <v>1</v>
      </c>
      <c r="M20" s="167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204">
        <f>'[2]07'!B23</f>
        <v>84</v>
      </c>
      <c r="C21" s="205">
        <f>'[2]07'!C23</f>
        <v>0</v>
      </c>
      <c r="D21" s="205">
        <f>'[2]07'!D23</f>
        <v>0</v>
      </c>
      <c r="E21" s="205">
        <f>'[2]07'!E23</f>
        <v>0</v>
      </c>
      <c r="F21" s="15">
        <f t="shared" si="6"/>
        <v>84</v>
      </c>
      <c r="G21" s="204">
        <f>'[2]07'!H23</f>
        <v>37</v>
      </c>
      <c r="H21" s="205">
        <f>'[2]07'!I23</f>
        <v>0</v>
      </c>
      <c r="I21" s="205">
        <f>'[2]07'!J23</f>
        <v>0</v>
      </c>
      <c r="J21" s="205">
        <f>'[2]07'!K23</f>
        <v>0</v>
      </c>
      <c r="K21" s="15">
        <f t="shared" si="3"/>
        <v>37</v>
      </c>
      <c r="L21" s="18">
        <f>frq!C21</f>
        <v>1</v>
      </c>
      <c r="M21" s="167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204">
        <f>'[2]07'!B24</f>
        <v>84</v>
      </c>
      <c r="C22" s="205">
        <f>'[2]07'!C24</f>
        <v>0</v>
      </c>
      <c r="D22" s="205">
        <f>'[2]07'!D24</f>
        <v>0</v>
      </c>
      <c r="E22" s="205">
        <f>'[2]07'!E24</f>
        <v>0</v>
      </c>
      <c r="F22" s="15">
        <f t="shared" si="6"/>
        <v>84</v>
      </c>
      <c r="G22" s="204">
        <f>'[2]07'!H24</f>
        <v>37</v>
      </c>
      <c r="H22" s="205">
        <f>'[2]07'!I24</f>
        <v>0</v>
      </c>
      <c r="I22" s="205">
        <f>'[2]07'!J24</f>
        <v>0</v>
      </c>
      <c r="J22" s="205">
        <f>'[2]07'!K24</f>
        <v>0</v>
      </c>
      <c r="K22" s="15">
        <f t="shared" si="3"/>
        <v>37</v>
      </c>
      <c r="L22" s="18">
        <f>frq!C22</f>
        <v>1</v>
      </c>
      <c r="M22" s="167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204">
        <f>'[2]07'!B25</f>
        <v>84</v>
      </c>
      <c r="C23" s="205">
        <f>'[2]07'!C25</f>
        <v>0</v>
      </c>
      <c r="D23" s="205">
        <f>'[2]07'!D25</f>
        <v>0</v>
      </c>
      <c r="E23" s="205">
        <f>'[2]07'!E25</f>
        <v>0</v>
      </c>
      <c r="F23" s="15">
        <f t="shared" si="6"/>
        <v>84</v>
      </c>
      <c r="G23" s="204">
        <f>'[2]07'!H25</f>
        <v>37</v>
      </c>
      <c r="H23" s="205">
        <f>'[2]07'!I25</f>
        <v>0</v>
      </c>
      <c r="I23" s="205">
        <f>'[2]07'!J25</f>
        <v>0</v>
      </c>
      <c r="J23" s="205">
        <f>'[2]07'!K25</f>
        <v>0</v>
      </c>
      <c r="K23" s="15">
        <f t="shared" si="3"/>
        <v>37</v>
      </c>
      <c r="L23" s="18">
        <f>frq!C23</f>
        <v>1</v>
      </c>
      <c r="M23" s="167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204">
        <f>'[2]07'!B26</f>
        <v>84</v>
      </c>
      <c r="C24" s="205">
        <f>'[2]07'!C26</f>
        <v>0</v>
      </c>
      <c r="D24" s="205">
        <f>'[2]07'!D26</f>
        <v>0</v>
      </c>
      <c r="E24" s="205">
        <f>'[2]07'!E26</f>
        <v>0</v>
      </c>
      <c r="F24" s="15">
        <f t="shared" si="6"/>
        <v>84</v>
      </c>
      <c r="G24" s="204">
        <f>'[2]07'!H26</f>
        <v>37</v>
      </c>
      <c r="H24" s="205">
        <f>'[2]07'!I26</f>
        <v>0</v>
      </c>
      <c r="I24" s="205">
        <f>'[2]07'!J26</f>
        <v>0</v>
      </c>
      <c r="J24" s="205">
        <f>'[2]07'!K26</f>
        <v>0</v>
      </c>
      <c r="K24" s="15">
        <f t="shared" si="3"/>
        <v>37</v>
      </c>
      <c r="L24" s="18">
        <f>frq!C24</f>
        <v>1</v>
      </c>
      <c r="M24" s="167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204">
        <f>'[2]07'!B27</f>
        <v>84</v>
      </c>
      <c r="C25" s="205">
        <f>'[2]07'!C27</f>
        <v>0</v>
      </c>
      <c r="D25" s="205">
        <f>'[2]07'!D27</f>
        <v>0</v>
      </c>
      <c r="E25" s="205">
        <f>'[2]07'!E27</f>
        <v>0</v>
      </c>
      <c r="F25" s="15">
        <f t="shared" si="6"/>
        <v>84</v>
      </c>
      <c r="G25" s="204">
        <f>'[2]07'!H27</f>
        <v>37</v>
      </c>
      <c r="H25" s="205">
        <f>'[2]07'!I27</f>
        <v>0</v>
      </c>
      <c r="I25" s="205">
        <f>'[2]07'!J27</f>
        <v>0</v>
      </c>
      <c r="J25" s="205">
        <f>'[2]07'!K27</f>
        <v>0</v>
      </c>
      <c r="K25" s="15">
        <f t="shared" si="3"/>
        <v>37</v>
      </c>
      <c r="L25" s="18">
        <f>frq!C25</f>
        <v>1</v>
      </c>
      <c r="M25" s="167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204">
        <f>'[2]07'!B28</f>
        <v>84</v>
      </c>
      <c r="C26" s="205">
        <f>'[2]07'!C28</f>
        <v>0</v>
      </c>
      <c r="D26" s="205">
        <f>'[2]07'!D28</f>
        <v>0</v>
      </c>
      <c r="E26" s="205">
        <f>'[2]07'!E28</f>
        <v>0</v>
      </c>
      <c r="F26" s="15">
        <f t="shared" si="6"/>
        <v>84</v>
      </c>
      <c r="G26" s="204">
        <f>'[2]07'!H28</f>
        <v>37</v>
      </c>
      <c r="H26" s="205">
        <f>'[2]07'!I28</f>
        <v>0</v>
      </c>
      <c r="I26" s="205">
        <f>'[2]07'!J28</f>
        <v>0</v>
      </c>
      <c r="J26" s="205">
        <f>'[2]07'!K28</f>
        <v>0</v>
      </c>
      <c r="K26" s="15">
        <f t="shared" si="3"/>
        <v>37</v>
      </c>
      <c r="L26" s="18">
        <f>frq!C26</f>
        <v>1</v>
      </c>
      <c r="M26" s="167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204">
        <f>'[2]07'!B29</f>
        <v>84</v>
      </c>
      <c r="C27" s="205">
        <f>'[2]07'!C29</f>
        <v>0</v>
      </c>
      <c r="D27" s="205">
        <f>'[2]07'!D29</f>
        <v>0</v>
      </c>
      <c r="E27" s="205">
        <f>'[2]07'!E29</f>
        <v>0</v>
      </c>
      <c r="F27" s="15">
        <f t="shared" si="6"/>
        <v>84</v>
      </c>
      <c r="G27" s="204">
        <f>'[2]07'!H29</f>
        <v>37</v>
      </c>
      <c r="H27" s="205">
        <f>'[2]07'!I29</f>
        <v>0</v>
      </c>
      <c r="I27" s="205">
        <f>'[2]07'!J29</f>
        <v>0</v>
      </c>
      <c r="J27" s="205">
        <f>'[2]07'!K29</f>
        <v>0</v>
      </c>
      <c r="K27" s="15">
        <f t="shared" si="3"/>
        <v>37</v>
      </c>
      <c r="L27" s="18">
        <f>frq!C27</f>
        <v>1</v>
      </c>
      <c r="M27" s="167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204">
        <f>'[2]07'!B30</f>
        <v>84</v>
      </c>
      <c r="C28" s="205">
        <f>'[2]07'!C30</f>
        <v>0</v>
      </c>
      <c r="D28" s="205">
        <f>'[2]07'!D30</f>
        <v>0</v>
      </c>
      <c r="E28" s="205">
        <f>'[2]07'!E30</f>
        <v>0</v>
      </c>
      <c r="F28" s="15">
        <f t="shared" si="6"/>
        <v>84</v>
      </c>
      <c r="G28" s="204">
        <f>'[2]07'!H30</f>
        <v>37</v>
      </c>
      <c r="H28" s="205">
        <f>'[2]07'!I30</f>
        <v>0</v>
      </c>
      <c r="I28" s="205">
        <f>'[2]07'!J30</f>
        <v>0</v>
      </c>
      <c r="J28" s="205">
        <f>'[2]07'!K30</f>
        <v>0</v>
      </c>
      <c r="K28" s="15">
        <f t="shared" si="3"/>
        <v>37</v>
      </c>
      <c r="L28" s="18">
        <f>frq!C28</f>
        <v>1</v>
      </c>
      <c r="M28" s="167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204">
        <f>'[2]07'!B31</f>
        <v>84</v>
      </c>
      <c r="C29" s="205">
        <f>'[2]07'!C31</f>
        <v>0</v>
      </c>
      <c r="D29" s="205">
        <f>'[2]07'!D31</f>
        <v>0</v>
      </c>
      <c r="E29" s="205">
        <f>'[2]07'!E31</f>
        <v>0</v>
      </c>
      <c r="F29" s="15">
        <f t="shared" si="6"/>
        <v>84</v>
      </c>
      <c r="G29" s="204">
        <f>'[2]07'!H31</f>
        <v>37</v>
      </c>
      <c r="H29" s="205">
        <f>'[2]07'!I31</f>
        <v>0</v>
      </c>
      <c r="I29" s="205">
        <f>'[2]07'!J31</f>
        <v>0</v>
      </c>
      <c r="J29" s="205">
        <f>'[2]07'!K31</f>
        <v>0</v>
      </c>
      <c r="K29" s="15">
        <f t="shared" si="3"/>
        <v>37</v>
      </c>
      <c r="L29" s="18">
        <f>frq!C29</f>
        <v>1</v>
      </c>
      <c r="M29" s="167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204">
        <f>'[2]07'!B32</f>
        <v>84</v>
      </c>
      <c r="C30" s="205">
        <f>'[2]07'!C32</f>
        <v>0</v>
      </c>
      <c r="D30" s="205">
        <f>'[2]07'!D32</f>
        <v>0</v>
      </c>
      <c r="E30" s="205">
        <f>'[2]07'!E32</f>
        <v>0</v>
      </c>
      <c r="F30" s="15">
        <f t="shared" si="6"/>
        <v>84</v>
      </c>
      <c r="G30" s="204">
        <f>'[2]07'!H32</f>
        <v>37</v>
      </c>
      <c r="H30" s="205">
        <f>'[2]07'!I32</f>
        <v>0</v>
      </c>
      <c r="I30" s="205">
        <f>'[2]07'!J32</f>
        <v>0</v>
      </c>
      <c r="J30" s="205">
        <f>'[2]07'!K32</f>
        <v>0</v>
      </c>
      <c r="K30" s="15">
        <f t="shared" si="3"/>
        <v>37</v>
      </c>
      <c r="L30" s="18">
        <f>frq!C30</f>
        <v>1</v>
      </c>
      <c r="M30" s="167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204">
        <f>'[2]07'!B33</f>
        <v>84</v>
      </c>
      <c r="C31" s="205">
        <f>'[2]07'!C33</f>
        <v>0</v>
      </c>
      <c r="D31" s="205">
        <f>'[2]07'!D33</f>
        <v>0</v>
      </c>
      <c r="E31" s="205">
        <f>'[2]07'!E33</f>
        <v>0</v>
      </c>
      <c r="F31" s="15">
        <f t="shared" si="6"/>
        <v>84</v>
      </c>
      <c r="G31" s="204">
        <f>'[2]07'!H33</f>
        <v>37</v>
      </c>
      <c r="H31" s="205">
        <f>'[2]07'!I33</f>
        <v>0</v>
      </c>
      <c r="I31" s="205">
        <f>'[2]07'!J33</f>
        <v>0</v>
      </c>
      <c r="J31" s="205">
        <f>'[2]07'!K33</f>
        <v>0</v>
      </c>
      <c r="K31" s="15">
        <f t="shared" si="3"/>
        <v>37</v>
      </c>
      <c r="L31" s="18">
        <f>frq!C31</f>
        <v>1</v>
      </c>
      <c r="M31" s="167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204">
        <f>'[2]07'!B34</f>
        <v>84</v>
      </c>
      <c r="C32" s="205">
        <f>'[2]07'!C34</f>
        <v>0</v>
      </c>
      <c r="D32" s="205">
        <f>'[2]07'!D34</f>
        <v>0</v>
      </c>
      <c r="E32" s="205">
        <f>'[2]07'!E34</f>
        <v>0</v>
      </c>
      <c r="F32" s="15">
        <f t="shared" si="6"/>
        <v>84</v>
      </c>
      <c r="G32" s="204">
        <f>'[2]07'!H34</f>
        <v>37</v>
      </c>
      <c r="H32" s="205">
        <f>'[2]07'!I34</f>
        <v>0</v>
      </c>
      <c r="I32" s="205">
        <f>'[2]07'!J34</f>
        <v>0</v>
      </c>
      <c r="J32" s="205">
        <f>'[2]07'!K34</f>
        <v>0</v>
      </c>
      <c r="K32" s="15">
        <f t="shared" si="3"/>
        <v>37</v>
      </c>
      <c r="L32" s="18">
        <f>frq!C32</f>
        <v>1</v>
      </c>
      <c r="M32" s="167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204">
        <f>'[2]07'!B35</f>
        <v>84</v>
      </c>
      <c r="C33" s="205">
        <f>'[2]07'!C35</f>
        <v>0</v>
      </c>
      <c r="D33" s="205">
        <f>'[2]07'!D35</f>
        <v>0</v>
      </c>
      <c r="E33" s="205">
        <f>'[2]07'!E35</f>
        <v>0</v>
      </c>
      <c r="F33" s="15">
        <f t="shared" si="6"/>
        <v>84</v>
      </c>
      <c r="G33" s="204">
        <f>'[2]07'!H35</f>
        <v>37</v>
      </c>
      <c r="H33" s="205">
        <f>'[2]07'!I35</f>
        <v>0</v>
      </c>
      <c r="I33" s="205">
        <f>'[2]07'!J35</f>
        <v>0</v>
      </c>
      <c r="J33" s="205">
        <f>'[2]07'!K35</f>
        <v>0</v>
      </c>
      <c r="K33" s="15">
        <f t="shared" si="3"/>
        <v>37</v>
      </c>
      <c r="L33" s="18">
        <f>frq!C33</f>
        <v>1</v>
      </c>
      <c r="M33" s="167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204">
        <f>'[2]07'!B36</f>
        <v>84</v>
      </c>
      <c r="C34" s="205">
        <f>'[2]07'!C36</f>
        <v>0</v>
      </c>
      <c r="D34" s="205">
        <f>'[2]07'!D36</f>
        <v>0</v>
      </c>
      <c r="E34" s="205">
        <f>'[2]07'!E36</f>
        <v>0</v>
      </c>
      <c r="F34" s="15">
        <f t="shared" si="6"/>
        <v>84</v>
      </c>
      <c r="G34" s="204">
        <f>'[2]07'!H36</f>
        <v>37</v>
      </c>
      <c r="H34" s="205">
        <f>'[2]07'!I36</f>
        <v>0</v>
      </c>
      <c r="I34" s="205">
        <f>'[2]07'!J36</f>
        <v>0</v>
      </c>
      <c r="J34" s="205">
        <f>'[2]07'!K36</f>
        <v>0</v>
      </c>
      <c r="K34" s="15">
        <f t="shared" si="3"/>
        <v>37</v>
      </c>
      <c r="L34" s="18">
        <f>frq!C34</f>
        <v>1</v>
      </c>
      <c r="M34" s="167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204">
        <f>'[2]07'!B37</f>
        <v>84</v>
      </c>
      <c r="C35" s="205">
        <f>'[2]07'!C37</f>
        <v>0</v>
      </c>
      <c r="D35" s="205">
        <f>'[2]07'!D37</f>
        <v>0</v>
      </c>
      <c r="E35" s="205">
        <f>'[2]07'!E37</f>
        <v>0</v>
      </c>
      <c r="F35" s="15">
        <f t="shared" si="6"/>
        <v>84</v>
      </c>
      <c r="G35" s="204">
        <f>'[2]07'!H37</f>
        <v>37</v>
      </c>
      <c r="H35" s="205">
        <f>'[2]07'!I37</f>
        <v>0</v>
      </c>
      <c r="I35" s="205">
        <f>'[2]07'!J37</f>
        <v>0</v>
      </c>
      <c r="J35" s="205">
        <f>'[2]07'!K37</f>
        <v>0</v>
      </c>
      <c r="K35" s="15">
        <f t="shared" si="3"/>
        <v>37</v>
      </c>
      <c r="L35" s="18">
        <f>frq!C35</f>
        <v>1</v>
      </c>
      <c r="M35" s="167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204">
        <f>'[2]07'!B38</f>
        <v>84</v>
      </c>
      <c r="C36" s="205">
        <f>'[2]07'!C38</f>
        <v>0</v>
      </c>
      <c r="D36" s="205">
        <f>'[2]07'!D38</f>
        <v>0</v>
      </c>
      <c r="E36" s="205">
        <f>'[2]07'!E38</f>
        <v>0</v>
      </c>
      <c r="F36" s="15">
        <f t="shared" si="6"/>
        <v>84</v>
      </c>
      <c r="G36" s="204">
        <f>'[2]07'!H38</f>
        <v>37</v>
      </c>
      <c r="H36" s="205">
        <f>'[2]07'!I38</f>
        <v>0</v>
      </c>
      <c r="I36" s="205">
        <f>'[2]07'!J38</f>
        <v>0</v>
      </c>
      <c r="J36" s="205">
        <f>'[2]07'!K38</f>
        <v>0</v>
      </c>
      <c r="K36" s="15">
        <f t="shared" si="3"/>
        <v>37</v>
      </c>
      <c r="L36" s="18">
        <f>frq!C36</f>
        <v>1</v>
      </c>
      <c r="M36" s="167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204">
        <f>'[2]07'!B39</f>
        <v>84</v>
      </c>
      <c r="C37" s="205">
        <f>'[2]07'!C39</f>
        <v>0</v>
      </c>
      <c r="D37" s="205">
        <f>'[2]07'!D39</f>
        <v>0</v>
      </c>
      <c r="E37" s="205">
        <f>'[2]07'!E39</f>
        <v>0</v>
      </c>
      <c r="F37" s="15">
        <f t="shared" si="6"/>
        <v>84</v>
      </c>
      <c r="G37" s="204">
        <f>'[2]07'!H39</f>
        <v>37</v>
      </c>
      <c r="H37" s="205">
        <f>'[2]07'!I39</f>
        <v>0</v>
      </c>
      <c r="I37" s="205">
        <f>'[2]07'!J39</f>
        <v>0</v>
      </c>
      <c r="J37" s="205">
        <f>'[2]07'!K39</f>
        <v>0</v>
      </c>
      <c r="K37" s="15">
        <f t="shared" si="3"/>
        <v>37</v>
      </c>
      <c r="L37" s="18">
        <f>frq!C37</f>
        <v>1</v>
      </c>
      <c r="M37" s="167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204">
        <f>'[2]07'!B40</f>
        <v>84</v>
      </c>
      <c r="C38" s="205">
        <f>'[2]07'!C40</f>
        <v>0</v>
      </c>
      <c r="D38" s="205">
        <f>'[2]07'!D40</f>
        <v>0</v>
      </c>
      <c r="E38" s="205">
        <f>'[2]07'!E40</f>
        <v>0</v>
      </c>
      <c r="F38" s="15">
        <f t="shared" si="6"/>
        <v>84</v>
      </c>
      <c r="G38" s="204">
        <f>'[2]07'!H40</f>
        <v>37</v>
      </c>
      <c r="H38" s="205">
        <f>'[2]07'!I40</f>
        <v>0</v>
      </c>
      <c r="I38" s="205">
        <f>'[2]07'!J40</f>
        <v>0</v>
      </c>
      <c r="J38" s="205">
        <f>'[2]07'!K40</f>
        <v>0</v>
      </c>
      <c r="K38" s="15">
        <f t="shared" si="3"/>
        <v>37</v>
      </c>
      <c r="L38" s="18">
        <f>frq!C38</f>
        <v>1</v>
      </c>
      <c r="M38" s="167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204">
        <f>'[2]07'!B41</f>
        <v>84</v>
      </c>
      <c r="C39" s="205">
        <f>'[2]07'!C41</f>
        <v>0</v>
      </c>
      <c r="D39" s="205">
        <f>'[2]07'!D41</f>
        <v>0</v>
      </c>
      <c r="E39" s="205">
        <f>'[2]07'!E41</f>
        <v>0</v>
      </c>
      <c r="F39" s="15">
        <f t="shared" si="6"/>
        <v>84</v>
      </c>
      <c r="G39" s="204">
        <f>'[2]07'!H41</f>
        <v>37</v>
      </c>
      <c r="H39" s="205">
        <f>'[2]07'!I41</f>
        <v>0</v>
      </c>
      <c r="I39" s="205">
        <f>'[2]07'!J41</f>
        <v>0</v>
      </c>
      <c r="J39" s="205">
        <f>'[2]07'!K41</f>
        <v>0</v>
      </c>
      <c r="K39" s="15">
        <f t="shared" si="3"/>
        <v>37</v>
      </c>
      <c r="L39" s="18">
        <f>frq!C39</f>
        <v>1</v>
      </c>
      <c r="M39" s="167">
        <f t="shared" si="4"/>
        <v>36.299999999999997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36.299999999999997</v>
      </c>
      <c r="R39" s="18">
        <v>0.7</v>
      </c>
    </row>
    <row r="40" spans="1:18">
      <c r="A40" s="8" t="s">
        <v>82</v>
      </c>
      <c r="B40" s="204">
        <f>'[2]07'!B42</f>
        <v>84</v>
      </c>
      <c r="C40" s="205">
        <f>'[2]07'!C42</f>
        <v>0</v>
      </c>
      <c r="D40" s="205">
        <f>'[2]07'!D42</f>
        <v>0</v>
      </c>
      <c r="E40" s="205">
        <f>'[2]07'!E42</f>
        <v>0</v>
      </c>
      <c r="F40" s="15">
        <f t="shared" si="6"/>
        <v>84</v>
      </c>
      <c r="G40" s="204">
        <f>'[2]07'!H42</f>
        <v>37</v>
      </c>
      <c r="H40" s="205">
        <f>'[2]07'!I42</f>
        <v>0</v>
      </c>
      <c r="I40" s="205">
        <f>'[2]07'!J42</f>
        <v>0</v>
      </c>
      <c r="J40" s="205">
        <f>'[2]07'!K42</f>
        <v>0</v>
      </c>
      <c r="K40" s="15">
        <f t="shared" si="3"/>
        <v>37</v>
      </c>
      <c r="L40" s="18">
        <f>frq!C40</f>
        <v>1</v>
      </c>
      <c r="M40" s="167">
        <f t="shared" si="4"/>
        <v>36.299999999999997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36.299999999999997</v>
      </c>
      <c r="R40" s="18">
        <v>0.7</v>
      </c>
    </row>
    <row r="41" spans="1:18">
      <c r="A41" s="8" t="s">
        <v>83</v>
      </c>
      <c r="B41" s="204">
        <f>'[2]07'!B43</f>
        <v>84</v>
      </c>
      <c r="C41" s="205">
        <f>'[2]07'!C43</f>
        <v>0</v>
      </c>
      <c r="D41" s="205">
        <f>'[2]07'!D43</f>
        <v>0</v>
      </c>
      <c r="E41" s="205">
        <f>'[2]07'!E43</f>
        <v>0</v>
      </c>
      <c r="F41" s="15">
        <f t="shared" si="6"/>
        <v>84</v>
      </c>
      <c r="G41" s="204">
        <f>'[2]07'!H43</f>
        <v>37</v>
      </c>
      <c r="H41" s="205">
        <f>'[2]07'!I43</f>
        <v>0</v>
      </c>
      <c r="I41" s="205">
        <f>'[2]07'!J43</f>
        <v>0</v>
      </c>
      <c r="J41" s="205">
        <f>'[2]07'!K43</f>
        <v>0</v>
      </c>
      <c r="K41" s="15">
        <f t="shared" si="3"/>
        <v>37</v>
      </c>
      <c r="L41" s="18">
        <f>frq!C41</f>
        <v>1</v>
      </c>
      <c r="M41" s="167">
        <f t="shared" si="4"/>
        <v>36.299999999999997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36.299999999999997</v>
      </c>
      <c r="R41" s="18">
        <v>0.7</v>
      </c>
    </row>
    <row r="42" spans="1:18">
      <c r="A42" s="8" t="s">
        <v>84</v>
      </c>
      <c r="B42" s="204">
        <f>'[2]07'!B44</f>
        <v>84</v>
      </c>
      <c r="C42" s="205">
        <f>'[2]07'!C44</f>
        <v>0</v>
      </c>
      <c r="D42" s="205">
        <f>'[2]07'!D44</f>
        <v>0</v>
      </c>
      <c r="E42" s="205">
        <f>'[2]07'!E44</f>
        <v>0</v>
      </c>
      <c r="F42" s="15">
        <f t="shared" si="6"/>
        <v>84</v>
      </c>
      <c r="G42" s="204">
        <f>'[2]07'!H44</f>
        <v>37</v>
      </c>
      <c r="H42" s="205">
        <f>'[2]07'!I44</f>
        <v>0</v>
      </c>
      <c r="I42" s="205">
        <f>'[2]07'!J44</f>
        <v>0</v>
      </c>
      <c r="J42" s="205">
        <f>'[2]07'!K44</f>
        <v>0</v>
      </c>
      <c r="K42" s="15">
        <f t="shared" si="3"/>
        <v>37</v>
      </c>
      <c r="L42" s="18">
        <f>frq!C42</f>
        <v>1</v>
      </c>
      <c r="M42" s="167">
        <f t="shared" si="4"/>
        <v>36.299999999999997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36.299999999999997</v>
      </c>
      <c r="R42" s="18">
        <v>0.7</v>
      </c>
    </row>
    <row r="43" spans="1:18">
      <c r="A43" s="8" t="s">
        <v>85</v>
      </c>
      <c r="B43" s="204">
        <f>'[2]07'!B45</f>
        <v>84</v>
      </c>
      <c r="C43" s="205">
        <f>'[2]07'!C45</f>
        <v>0</v>
      </c>
      <c r="D43" s="205">
        <f>'[2]07'!D45</f>
        <v>0</v>
      </c>
      <c r="E43" s="205">
        <f>'[2]07'!E45</f>
        <v>0</v>
      </c>
      <c r="F43" s="15">
        <f t="shared" si="6"/>
        <v>84</v>
      </c>
      <c r="G43" s="204">
        <f>'[2]07'!H45</f>
        <v>37</v>
      </c>
      <c r="H43" s="205">
        <f>'[2]07'!I45</f>
        <v>0</v>
      </c>
      <c r="I43" s="205">
        <f>'[2]07'!J45</f>
        <v>0</v>
      </c>
      <c r="J43" s="205">
        <f>'[2]07'!K45</f>
        <v>0</v>
      </c>
      <c r="K43" s="15">
        <f t="shared" si="3"/>
        <v>37</v>
      </c>
      <c r="L43" s="18">
        <f>frq!C43</f>
        <v>1</v>
      </c>
      <c r="M43" s="167">
        <f t="shared" si="4"/>
        <v>36.299999999999997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36.299999999999997</v>
      </c>
      <c r="R43" s="18">
        <v>0.7</v>
      </c>
    </row>
    <row r="44" spans="1:18">
      <c r="A44" s="8" t="s">
        <v>86</v>
      </c>
      <c r="B44" s="204">
        <f>'[2]07'!B46</f>
        <v>84</v>
      </c>
      <c r="C44" s="205">
        <f>'[2]07'!C46</f>
        <v>0</v>
      </c>
      <c r="D44" s="205">
        <f>'[2]07'!D46</f>
        <v>0</v>
      </c>
      <c r="E44" s="205">
        <f>'[2]07'!E46</f>
        <v>0</v>
      </c>
      <c r="F44" s="15">
        <f t="shared" si="6"/>
        <v>84</v>
      </c>
      <c r="G44" s="204">
        <f>'[2]07'!H46</f>
        <v>37</v>
      </c>
      <c r="H44" s="205">
        <f>'[2]07'!I46</f>
        <v>0</v>
      </c>
      <c r="I44" s="205">
        <f>'[2]07'!J46</f>
        <v>0</v>
      </c>
      <c r="J44" s="205">
        <f>'[2]07'!K46</f>
        <v>0</v>
      </c>
      <c r="K44" s="15">
        <f t="shared" si="3"/>
        <v>37</v>
      </c>
      <c r="L44" s="18">
        <f>frq!C44</f>
        <v>1</v>
      </c>
      <c r="M44" s="167">
        <f t="shared" si="4"/>
        <v>36.299999999999997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36.299999999999997</v>
      </c>
      <c r="R44" s="18">
        <v>0.7</v>
      </c>
    </row>
    <row r="45" spans="1:18">
      <c r="A45" s="8" t="s">
        <v>87</v>
      </c>
      <c r="B45" s="204">
        <f>'[2]07'!B47</f>
        <v>84</v>
      </c>
      <c r="C45" s="205">
        <f>'[2]07'!C47</f>
        <v>0</v>
      </c>
      <c r="D45" s="205">
        <f>'[2]07'!D47</f>
        <v>0</v>
      </c>
      <c r="E45" s="205">
        <f>'[2]07'!E47</f>
        <v>0</v>
      </c>
      <c r="F45" s="15">
        <f t="shared" si="6"/>
        <v>84</v>
      </c>
      <c r="G45" s="204">
        <f>'[2]07'!H47</f>
        <v>37</v>
      </c>
      <c r="H45" s="205">
        <f>'[2]07'!I47</f>
        <v>0</v>
      </c>
      <c r="I45" s="205">
        <f>'[2]07'!J47</f>
        <v>0</v>
      </c>
      <c r="J45" s="205">
        <f>'[2]07'!K47</f>
        <v>0</v>
      </c>
      <c r="K45" s="15">
        <f t="shared" si="3"/>
        <v>37</v>
      </c>
      <c r="L45" s="18">
        <f>frq!C45</f>
        <v>1</v>
      </c>
      <c r="M45" s="167">
        <f t="shared" si="4"/>
        <v>36.299999999999997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36.299999999999997</v>
      </c>
      <c r="R45" s="18">
        <v>0.7</v>
      </c>
    </row>
    <row r="46" spans="1:18">
      <c r="A46" s="8" t="s">
        <v>88</v>
      </c>
      <c r="B46" s="204">
        <f>'[2]07'!B48</f>
        <v>84</v>
      </c>
      <c r="C46" s="205">
        <f>'[2]07'!C48</f>
        <v>0</v>
      </c>
      <c r="D46" s="205">
        <f>'[2]07'!D48</f>
        <v>0</v>
      </c>
      <c r="E46" s="205">
        <f>'[2]07'!E48</f>
        <v>0</v>
      </c>
      <c r="F46" s="15">
        <f t="shared" si="6"/>
        <v>84</v>
      </c>
      <c r="G46" s="204">
        <f>'[2]07'!H48</f>
        <v>37</v>
      </c>
      <c r="H46" s="205">
        <f>'[2]07'!I48</f>
        <v>0</v>
      </c>
      <c r="I46" s="205">
        <f>'[2]07'!J48</f>
        <v>0</v>
      </c>
      <c r="J46" s="205">
        <f>'[2]07'!K48</f>
        <v>0</v>
      </c>
      <c r="K46" s="15">
        <f t="shared" si="3"/>
        <v>37</v>
      </c>
      <c r="L46" s="18">
        <f>frq!C46</f>
        <v>1</v>
      </c>
      <c r="M46" s="167">
        <f t="shared" si="4"/>
        <v>36.299999999999997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36.299999999999997</v>
      </c>
      <c r="R46" s="18">
        <v>0.7</v>
      </c>
    </row>
    <row r="47" spans="1:18">
      <c r="A47" s="8" t="s">
        <v>89</v>
      </c>
      <c r="B47" s="204">
        <f>'[2]07'!B49</f>
        <v>84</v>
      </c>
      <c r="C47" s="205">
        <f>'[2]07'!C49</f>
        <v>0</v>
      </c>
      <c r="D47" s="205">
        <f>'[2]07'!D49</f>
        <v>0</v>
      </c>
      <c r="E47" s="205">
        <f>'[2]07'!E49</f>
        <v>0</v>
      </c>
      <c r="F47" s="15">
        <f t="shared" si="6"/>
        <v>84</v>
      </c>
      <c r="G47" s="204">
        <f>'[2]07'!H49</f>
        <v>37</v>
      </c>
      <c r="H47" s="205">
        <f>'[2]07'!I49</f>
        <v>0</v>
      </c>
      <c r="I47" s="205">
        <f>'[2]07'!J49</f>
        <v>0</v>
      </c>
      <c r="J47" s="205">
        <f>'[2]07'!K49</f>
        <v>0</v>
      </c>
      <c r="K47" s="15">
        <f t="shared" si="3"/>
        <v>37</v>
      </c>
      <c r="L47" s="18">
        <f>frq!C47</f>
        <v>1</v>
      </c>
      <c r="M47" s="167">
        <f t="shared" si="4"/>
        <v>36.299999999999997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36.299999999999997</v>
      </c>
      <c r="R47" s="18">
        <v>0.7</v>
      </c>
    </row>
    <row r="48" spans="1:18">
      <c r="A48" s="8" t="s">
        <v>90</v>
      </c>
      <c r="B48" s="204">
        <f>'[2]07'!B50</f>
        <v>84</v>
      </c>
      <c r="C48" s="205">
        <f>'[2]07'!C50</f>
        <v>0</v>
      </c>
      <c r="D48" s="205">
        <f>'[2]07'!D50</f>
        <v>0</v>
      </c>
      <c r="E48" s="205">
        <f>'[2]07'!E50</f>
        <v>0</v>
      </c>
      <c r="F48" s="15">
        <f t="shared" si="6"/>
        <v>84</v>
      </c>
      <c r="G48" s="204">
        <f>'[2]07'!H50</f>
        <v>37</v>
      </c>
      <c r="H48" s="205">
        <f>'[2]07'!I50</f>
        <v>0</v>
      </c>
      <c r="I48" s="205">
        <f>'[2]07'!J50</f>
        <v>0</v>
      </c>
      <c r="J48" s="205">
        <f>'[2]07'!K50</f>
        <v>0</v>
      </c>
      <c r="K48" s="15">
        <f t="shared" si="3"/>
        <v>37</v>
      </c>
      <c r="L48" s="18">
        <f>frq!C48</f>
        <v>1</v>
      </c>
      <c r="M48" s="167">
        <f t="shared" si="4"/>
        <v>36.299999999999997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36.299999999999997</v>
      </c>
      <c r="R48" s="18">
        <v>0.7</v>
      </c>
    </row>
    <row r="49" spans="1:18">
      <c r="A49" s="8" t="s">
        <v>91</v>
      </c>
      <c r="B49" s="204">
        <f>'[2]07'!B51</f>
        <v>84</v>
      </c>
      <c r="C49" s="205">
        <f>'[2]07'!C51</f>
        <v>0</v>
      </c>
      <c r="D49" s="205">
        <f>'[2]07'!D51</f>
        <v>0</v>
      </c>
      <c r="E49" s="205">
        <f>'[2]07'!E51</f>
        <v>0</v>
      </c>
      <c r="F49" s="15">
        <f t="shared" si="6"/>
        <v>84</v>
      </c>
      <c r="G49" s="204">
        <f>'[2]07'!H51</f>
        <v>37</v>
      </c>
      <c r="H49" s="205">
        <f>'[2]07'!I51</f>
        <v>0</v>
      </c>
      <c r="I49" s="205">
        <f>'[2]07'!J51</f>
        <v>0</v>
      </c>
      <c r="J49" s="205">
        <f>'[2]07'!K51</f>
        <v>0</v>
      </c>
      <c r="K49" s="15">
        <f t="shared" si="3"/>
        <v>37</v>
      </c>
      <c r="L49" s="18">
        <f>frq!C49</f>
        <v>1</v>
      </c>
      <c r="M49" s="167">
        <f t="shared" si="4"/>
        <v>36.299999999999997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36.299999999999997</v>
      </c>
      <c r="R49" s="18">
        <v>0.7</v>
      </c>
    </row>
    <row r="50" spans="1:18">
      <c r="A50" s="8" t="s">
        <v>92</v>
      </c>
      <c r="B50" s="204">
        <f>'[2]07'!B52</f>
        <v>84</v>
      </c>
      <c r="C50" s="205">
        <f>'[2]07'!C52</f>
        <v>0</v>
      </c>
      <c r="D50" s="205">
        <f>'[2]07'!D52</f>
        <v>0</v>
      </c>
      <c r="E50" s="205">
        <f>'[2]07'!E52</f>
        <v>0</v>
      </c>
      <c r="F50" s="15">
        <f t="shared" si="6"/>
        <v>84</v>
      </c>
      <c r="G50" s="204">
        <f>'[2]07'!H52</f>
        <v>37</v>
      </c>
      <c r="H50" s="205">
        <f>'[2]07'!I52</f>
        <v>0</v>
      </c>
      <c r="I50" s="205">
        <f>'[2]07'!J52</f>
        <v>0</v>
      </c>
      <c r="J50" s="205">
        <f>'[2]07'!K52</f>
        <v>0</v>
      </c>
      <c r="K50" s="15">
        <f t="shared" si="3"/>
        <v>37</v>
      </c>
      <c r="L50" s="18">
        <f>frq!C50</f>
        <v>1</v>
      </c>
      <c r="M50" s="167">
        <f t="shared" si="4"/>
        <v>36.299999999999997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36.299999999999997</v>
      </c>
      <c r="R50" s="18">
        <v>0.7</v>
      </c>
    </row>
    <row r="51" spans="1:18">
      <c r="A51" s="8" t="s">
        <v>93</v>
      </c>
      <c r="B51" s="204">
        <f>'[2]07'!B53</f>
        <v>84</v>
      </c>
      <c r="C51" s="205">
        <f>'[2]07'!C53</f>
        <v>0</v>
      </c>
      <c r="D51" s="205">
        <f>'[2]07'!D53</f>
        <v>0</v>
      </c>
      <c r="E51" s="205">
        <f>'[2]07'!E53</f>
        <v>0</v>
      </c>
      <c r="F51" s="15">
        <f t="shared" si="6"/>
        <v>84</v>
      </c>
      <c r="G51" s="204">
        <f>'[2]07'!H53</f>
        <v>36</v>
      </c>
      <c r="H51" s="205">
        <f>'[2]07'!I53</f>
        <v>0</v>
      </c>
      <c r="I51" s="205">
        <f>'[2]07'!J53</f>
        <v>0</v>
      </c>
      <c r="J51" s="205">
        <f>'[2]07'!K53</f>
        <v>0</v>
      </c>
      <c r="K51" s="15">
        <f t="shared" si="3"/>
        <v>36</v>
      </c>
      <c r="L51" s="18">
        <f>frq!C51</f>
        <v>1</v>
      </c>
      <c r="M51" s="167">
        <f t="shared" si="4"/>
        <v>35.299999999999997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35.299999999999997</v>
      </c>
      <c r="R51" s="18">
        <v>0.7</v>
      </c>
    </row>
    <row r="52" spans="1:18">
      <c r="A52" s="8" t="s">
        <v>94</v>
      </c>
      <c r="B52" s="204">
        <f>'[2]07'!B54</f>
        <v>84</v>
      </c>
      <c r="C52" s="205">
        <f>'[2]07'!C54</f>
        <v>0</v>
      </c>
      <c r="D52" s="205">
        <f>'[2]07'!D54</f>
        <v>0</v>
      </c>
      <c r="E52" s="205">
        <f>'[2]07'!E54</f>
        <v>0</v>
      </c>
      <c r="F52" s="15">
        <f t="shared" si="6"/>
        <v>84</v>
      </c>
      <c r="G52" s="204">
        <f>'[2]07'!H54</f>
        <v>36</v>
      </c>
      <c r="H52" s="205">
        <f>'[2]07'!I54</f>
        <v>0</v>
      </c>
      <c r="I52" s="205">
        <f>'[2]07'!J54</f>
        <v>0</v>
      </c>
      <c r="J52" s="205">
        <f>'[2]07'!K54</f>
        <v>0</v>
      </c>
      <c r="K52" s="15">
        <f t="shared" si="3"/>
        <v>36</v>
      </c>
      <c r="L52" s="18">
        <f>frq!C52</f>
        <v>1</v>
      </c>
      <c r="M52" s="167">
        <f t="shared" si="4"/>
        <v>35.299999999999997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35.299999999999997</v>
      </c>
      <c r="R52" s="18">
        <v>0.7</v>
      </c>
    </row>
    <row r="53" spans="1:18">
      <c r="A53" s="8" t="s">
        <v>95</v>
      </c>
      <c r="B53" s="204">
        <f>'[2]07'!B55</f>
        <v>84</v>
      </c>
      <c r="C53" s="205">
        <f>'[2]07'!C55</f>
        <v>0</v>
      </c>
      <c r="D53" s="205">
        <f>'[2]07'!D55</f>
        <v>0</v>
      </c>
      <c r="E53" s="205">
        <f>'[2]07'!E55</f>
        <v>0</v>
      </c>
      <c r="F53" s="15">
        <f t="shared" si="6"/>
        <v>84</v>
      </c>
      <c r="G53" s="204">
        <f>'[2]07'!H55</f>
        <v>36</v>
      </c>
      <c r="H53" s="205">
        <f>'[2]07'!I55</f>
        <v>0</v>
      </c>
      <c r="I53" s="205">
        <f>'[2]07'!J55</f>
        <v>0</v>
      </c>
      <c r="J53" s="205">
        <f>'[2]07'!K55</f>
        <v>0</v>
      </c>
      <c r="K53" s="15">
        <f t="shared" si="3"/>
        <v>36</v>
      </c>
      <c r="L53" s="18">
        <f>frq!C53</f>
        <v>1</v>
      </c>
      <c r="M53" s="167">
        <f t="shared" si="4"/>
        <v>35.299999999999997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35.299999999999997</v>
      </c>
      <c r="R53" s="18">
        <v>0.7</v>
      </c>
    </row>
    <row r="54" spans="1:18">
      <c r="A54" s="8" t="s">
        <v>96</v>
      </c>
      <c r="B54" s="204">
        <f>'[2]07'!B56</f>
        <v>84</v>
      </c>
      <c r="C54" s="205">
        <f>'[2]07'!C56</f>
        <v>0</v>
      </c>
      <c r="D54" s="205">
        <f>'[2]07'!D56</f>
        <v>0</v>
      </c>
      <c r="E54" s="205">
        <f>'[2]07'!E56</f>
        <v>0</v>
      </c>
      <c r="F54" s="15">
        <f t="shared" si="6"/>
        <v>84</v>
      </c>
      <c r="G54" s="204">
        <f>'[2]07'!H56</f>
        <v>36</v>
      </c>
      <c r="H54" s="205">
        <f>'[2]07'!I56</f>
        <v>0</v>
      </c>
      <c r="I54" s="205">
        <f>'[2]07'!J56</f>
        <v>0</v>
      </c>
      <c r="J54" s="205">
        <f>'[2]07'!K56</f>
        <v>0</v>
      </c>
      <c r="K54" s="15">
        <f t="shared" si="3"/>
        <v>36</v>
      </c>
      <c r="L54" s="18">
        <f>frq!C54</f>
        <v>1</v>
      </c>
      <c r="M54" s="167">
        <f t="shared" si="4"/>
        <v>35.299999999999997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35.299999999999997</v>
      </c>
      <c r="R54" s="18">
        <v>0.7</v>
      </c>
    </row>
    <row r="55" spans="1:18">
      <c r="A55" s="8" t="s">
        <v>97</v>
      </c>
      <c r="B55" s="204">
        <f>'[2]07'!B57</f>
        <v>84</v>
      </c>
      <c r="C55" s="205">
        <f>'[2]07'!C57</f>
        <v>0</v>
      </c>
      <c r="D55" s="205">
        <f>'[2]07'!D57</f>
        <v>0</v>
      </c>
      <c r="E55" s="205">
        <f>'[2]07'!E57</f>
        <v>0</v>
      </c>
      <c r="F55" s="15">
        <f t="shared" si="6"/>
        <v>84</v>
      </c>
      <c r="G55" s="204">
        <f>'[2]07'!H57</f>
        <v>36</v>
      </c>
      <c r="H55" s="205">
        <f>'[2]07'!I57</f>
        <v>0</v>
      </c>
      <c r="I55" s="205">
        <f>'[2]07'!J57</f>
        <v>0</v>
      </c>
      <c r="J55" s="205">
        <f>'[2]07'!K57</f>
        <v>0</v>
      </c>
      <c r="K55" s="15">
        <f t="shared" si="3"/>
        <v>36</v>
      </c>
      <c r="L55" s="18">
        <f>frq!C55</f>
        <v>1</v>
      </c>
      <c r="M55" s="167">
        <f t="shared" si="4"/>
        <v>35.299999999999997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35.299999999999997</v>
      </c>
      <c r="R55" s="18">
        <v>0.7</v>
      </c>
    </row>
    <row r="56" spans="1:18">
      <c r="A56" s="8" t="s">
        <v>98</v>
      </c>
      <c r="B56" s="204">
        <f>'[2]07'!B58</f>
        <v>84</v>
      </c>
      <c r="C56" s="205">
        <f>'[2]07'!C58</f>
        <v>0</v>
      </c>
      <c r="D56" s="205">
        <f>'[2]07'!D58</f>
        <v>0</v>
      </c>
      <c r="E56" s="205">
        <f>'[2]07'!E58</f>
        <v>0</v>
      </c>
      <c r="F56" s="15">
        <f t="shared" si="6"/>
        <v>84</v>
      </c>
      <c r="G56" s="204">
        <f>'[2]07'!H58</f>
        <v>36</v>
      </c>
      <c r="H56" s="205">
        <f>'[2]07'!I58</f>
        <v>0</v>
      </c>
      <c r="I56" s="205">
        <f>'[2]07'!J58</f>
        <v>0</v>
      </c>
      <c r="J56" s="205">
        <f>'[2]07'!K58</f>
        <v>0</v>
      </c>
      <c r="K56" s="15">
        <f t="shared" si="3"/>
        <v>36</v>
      </c>
      <c r="L56" s="18">
        <f>frq!C56</f>
        <v>1</v>
      </c>
      <c r="M56" s="167">
        <f t="shared" si="4"/>
        <v>35.299999999999997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35.299999999999997</v>
      </c>
      <c r="R56" s="18">
        <v>0.7</v>
      </c>
    </row>
    <row r="57" spans="1:18">
      <c r="A57" s="8" t="s">
        <v>99</v>
      </c>
      <c r="B57" s="204">
        <f>'[2]07'!B59</f>
        <v>84</v>
      </c>
      <c r="C57" s="205">
        <f>'[2]07'!C59</f>
        <v>0</v>
      </c>
      <c r="D57" s="205">
        <f>'[2]07'!D59</f>
        <v>0</v>
      </c>
      <c r="E57" s="205">
        <f>'[2]07'!E59</f>
        <v>0</v>
      </c>
      <c r="F57" s="15">
        <f t="shared" si="6"/>
        <v>84</v>
      </c>
      <c r="G57" s="204">
        <f>'[2]07'!H59</f>
        <v>36</v>
      </c>
      <c r="H57" s="205">
        <f>'[2]07'!I59</f>
        <v>0</v>
      </c>
      <c r="I57" s="205">
        <f>'[2]07'!J59</f>
        <v>0</v>
      </c>
      <c r="J57" s="205">
        <f>'[2]07'!K59</f>
        <v>0</v>
      </c>
      <c r="K57" s="15">
        <f t="shared" si="3"/>
        <v>36</v>
      </c>
      <c r="L57" s="18">
        <f>frq!C57</f>
        <v>1</v>
      </c>
      <c r="M57" s="167">
        <f t="shared" si="4"/>
        <v>35.299999999999997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35.299999999999997</v>
      </c>
      <c r="R57" s="18">
        <v>0.7</v>
      </c>
    </row>
    <row r="58" spans="1:18">
      <c r="A58" s="8" t="s">
        <v>100</v>
      </c>
      <c r="B58" s="204">
        <f>'[2]07'!B60</f>
        <v>84</v>
      </c>
      <c r="C58" s="205">
        <f>'[2]07'!C60</f>
        <v>0</v>
      </c>
      <c r="D58" s="205">
        <f>'[2]07'!D60</f>
        <v>0</v>
      </c>
      <c r="E58" s="205">
        <f>'[2]07'!E60</f>
        <v>0</v>
      </c>
      <c r="F58" s="15">
        <f t="shared" si="6"/>
        <v>84</v>
      </c>
      <c r="G58" s="204">
        <f>'[2]07'!H60</f>
        <v>36</v>
      </c>
      <c r="H58" s="205">
        <f>'[2]07'!I60</f>
        <v>0</v>
      </c>
      <c r="I58" s="205">
        <f>'[2]07'!J60</f>
        <v>0</v>
      </c>
      <c r="J58" s="205">
        <f>'[2]07'!K60</f>
        <v>0</v>
      </c>
      <c r="K58" s="15">
        <f t="shared" si="3"/>
        <v>36</v>
      </c>
      <c r="L58" s="18">
        <f>frq!C58</f>
        <v>1</v>
      </c>
      <c r="M58" s="167">
        <f t="shared" si="4"/>
        <v>35.299999999999997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35.299999999999997</v>
      </c>
      <c r="R58" s="18">
        <v>0.7</v>
      </c>
    </row>
    <row r="59" spans="1:18">
      <c r="A59" s="8" t="s">
        <v>101</v>
      </c>
      <c r="B59" s="204">
        <f>'[2]07'!B61</f>
        <v>84</v>
      </c>
      <c r="C59" s="205">
        <f>'[2]07'!C61</f>
        <v>0</v>
      </c>
      <c r="D59" s="205">
        <f>'[2]07'!D61</f>
        <v>0</v>
      </c>
      <c r="E59" s="205">
        <f>'[2]07'!E61</f>
        <v>0</v>
      </c>
      <c r="F59" s="15">
        <f t="shared" si="6"/>
        <v>84</v>
      </c>
      <c r="G59" s="204">
        <f>'[2]07'!H61</f>
        <v>36</v>
      </c>
      <c r="H59" s="205">
        <f>'[2]07'!I61</f>
        <v>0</v>
      </c>
      <c r="I59" s="205">
        <f>'[2]07'!J61</f>
        <v>0</v>
      </c>
      <c r="J59" s="205">
        <f>'[2]07'!K61</f>
        <v>0</v>
      </c>
      <c r="K59" s="15">
        <f t="shared" si="3"/>
        <v>36</v>
      </c>
      <c r="L59" s="18">
        <f>frq!C59</f>
        <v>1</v>
      </c>
      <c r="M59" s="167">
        <f t="shared" si="4"/>
        <v>35.299999999999997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35.299999999999997</v>
      </c>
      <c r="R59" s="18">
        <v>0.7</v>
      </c>
    </row>
    <row r="60" spans="1:18">
      <c r="A60" s="8" t="s">
        <v>102</v>
      </c>
      <c r="B60" s="204">
        <f>'[2]07'!B62</f>
        <v>84</v>
      </c>
      <c r="C60" s="205">
        <f>'[2]07'!C62</f>
        <v>0</v>
      </c>
      <c r="D60" s="205">
        <f>'[2]07'!D62</f>
        <v>0</v>
      </c>
      <c r="E60" s="205">
        <f>'[2]07'!E62</f>
        <v>0</v>
      </c>
      <c r="F60" s="15">
        <f t="shared" si="6"/>
        <v>84</v>
      </c>
      <c r="G60" s="204">
        <f>'[2]07'!H62</f>
        <v>36</v>
      </c>
      <c r="H60" s="205">
        <f>'[2]07'!I62</f>
        <v>0</v>
      </c>
      <c r="I60" s="205">
        <f>'[2]07'!J62</f>
        <v>0</v>
      </c>
      <c r="J60" s="205">
        <f>'[2]07'!K62</f>
        <v>0</v>
      </c>
      <c r="K60" s="15">
        <f t="shared" si="3"/>
        <v>36</v>
      </c>
      <c r="L60" s="18">
        <f>frq!C60</f>
        <v>1</v>
      </c>
      <c r="M60" s="167">
        <f t="shared" si="4"/>
        <v>35.299999999999997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35.299999999999997</v>
      </c>
      <c r="R60" s="18">
        <v>0.7</v>
      </c>
    </row>
    <row r="61" spans="1:18">
      <c r="A61" s="8" t="s">
        <v>103</v>
      </c>
      <c r="B61" s="204">
        <f>'[2]07'!B63</f>
        <v>84</v>
      </c>
      <c r="C61" s="205">
        <f>'[2]07'!C63</f>
        <v>0</v>
      </c>
      <c r="D61" s="205">
        <f>'[2]07'!D63</f>
        <v>0</v>
      </c>
      <c r="E61" s="205">
        <f>'[2]07'!E63</f>
        <v>0</v>
      </c>
      <c r="F61" s="15">
        <f t="shared" si="6"/>
        <v>84</v>
      </c>
      <c r="G61" s="204">
        <f>'[2]07'!H63</f>
        <v>36</v>
      </c>
      <c r="H61" s="205">
        <f>'[2]07'!I63</f>
        <v>0</v>
      </c>
      <c r="I61" s="205">
        <f>'[2]07'!J63</f>
        <v>0</v>
      </c>
      <c r="J61" s="205">
        <f>'[2]07'!K63</f>
        <v>0</v>
      </c>
      <c r="K61" s="15">
        <f t="shared" si="3"/>
        <v>36</v>
      </c>
      <c r="L61" s="18">
        <f>frq!C61</f>
        <v>1</v>
      </c>
      <c r="M61" s="167">
        <f t="shared" si="4"/>
        <v>35.299999999999997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35.299999999999997</v>
      </c>
      <c r="R61" s="18">
        <v>0.7</v>
      </c>
    </row>
    <row r="62" spans="1:18">
      <c r="A62" s="8" t="s">
        <v>104</v>
      </c>
      <c r="B62" s="204">
        <f>'[2]07'!B64</f>
        <v>84</v>
      </c>
      <c r="C62" s="205">
        <f>'[2]07'!C64</f>
        <v>0</v>
      </c>
      <c r="D62" s="205">
        <f>'[2]07'!D64</f>
        <v>0</v>
      </c>
      <c r="E62" s="205">
        <f>'[2]07'!E64</f>
        <v>0</v>
      </c>
      <c r="F62" s="15">
        <f t="shared" si="6"/>
        <v>84</v>
      </c>
      <c r="G62" s="204">
        <f>'[2]07'!H64</f>
        <v>36</v>
      </c>
      <c r="H62" s="205">
        <f>'[2]07'!I64</f>
        <v>0</v>
      </c>
      <c r="I62" s="205">
        <f>'[2]07'!J64</f>
        <v>0</v>
      </c>
      <c r="J62" s="205">
        <f>'[2]07'!K64</f>
        <v>0</v>
      </c>
      <c r="K62" s="15">
        <f t="shared" si="3"/>
        <v>36</v>
      </c>
      <c r="L62" s="18">
        <f>frq!C62</f>
        <v>1</v>
      </c>
      <c r="M62" s="167">
        <f t="shared" si="4"/>
        <v>35.299999999999997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35.299999999999997</v>
      </c>
      <c r="R62" s="18">
        <v>0.7</v>
      </c>
    </row>
    <row r="63" spans="1:18">
      <c r="A63" s="8" t="s">
        <v>105</v>
      </c>
      <c r="B63" s="204">
        <f>'[2]07'!B65</f>
        <v>84</v>
      </c>
      <c r="C63" s="205">
        <f>'[2]07'!C65</f>
        <v>0</v>
      </c>
      <c r="D63" s="205">
        <f>'[2]07'!D65</f>
        <v>0</v>
      </c>
      <c r="E63" s="205">
        <f>'[2]07'!E65</f>
        <v>0</v>
      </c>
      <c r="F63" s="15">
        <f t="shared" si="6"/>
        <v>84</v>
      </c>
      <c r="G63" s="204">
        <f>'[2]07'!H65</f>
        <v>36</v>
      </c>
      <c r="H63" s="205">
        <f>'[2]07'!I65</f>
        <v>0</v>
      </c>
      <c r="I63" s="205">
        <f>'[2]07'!J65</f>
        <v>0</v>
      </c>
      <c r="J63" s="205">
        <f>'[2]07'!K65</f>
        <v>0</v>
      </c>
      <c r="K63" s="15">
        <f t="shared" si="3"/>
        <v>36</v>
      </c>
      <c r="L63" s="18">
        <f>frq!C63</f>
        <v>1</v>
      </c>
      <c r="M63" s="167">
        <f t="shared" si="4"/>
        <v>35.299999999999997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35.299999999999997</v>
      </c>
      <c r="R63" s="18">
        <v>0.7</v>
      </c>
    </row>
    <row r="64" spans="1:18">
      <c r="A64" s="8" t="s">
        <v>106</v>
      </c>
      <c r="B64" s="204">
        <f>'[2]07'!B66</f>
        <v>84</v>
      </c>
      <c r="C64" s="205">
        <f>'[2]07'!C66</f>
        <v>0</v>
      </c>
      <c r="D64" s="205">
        <f>'[2]07'!D66</f>
        <v>0</v>
      </c>
      <c r="E64" s="205">
        <f>'[2]07'!E66</f>
        <v>0</v>
      </c>
      <c r="F64" s="15">
        <f t="shared" si="6"/>
        <v>84</v>
      </c>
      <c r="G64" s="204">
        <f>'[2]07'!H66</f>
        <v>36</v>
      </c>
      <c r="H64" s="205">
        <f>'[2]07'!I66</f>
        <v>0</v>
      </c>
      <c r="I64" s="205">
        <f>'[2]07'!J66</f>
        <v>0</v>
      </c>
      <c r="J64" s="205">
        <f>'[2]07'!K66</f>
        <v>0</v>
      </c>
      <c r="K64" s="15">
        <f t="shared" si="3"/>
        <v>36</v>
      </c>
      <c r="L64" s="18">
        <f>frq!C64</f>
        <v>1</v>
      </c>
      <c r="M64" s="167">
        <f t="shared" si="4"/>
        <v>35.299999999999997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35.299999999999997</v>
      </c>
      <c r="R64" s="18">
        <v>0.7</v>
      </c>
    </row>
    <row r="65" spans="1:18">
      <c r="A65" s="8" t="s">
        <v>107</v>
      </c>
      <c r="B65" s="204">
        <f>'[2]07'!B67</f>
        <v>84</v>
      </c>
      <c r="C65" s="205">
        <f>'[2]07'!C67</f>
        <v>0</v>
      </c>
      <c r="D65" s="205">
        <f>'[2]07'!D67</f>
        <v>0</v>
      </c>
      <c r="E65" s="205">
        <f>'[2]07'!E67</f>
        <v>0</v>
      </c>
      <c r="F65" s="15">
        <f t="shared" si="6"/>
        <v>84</v>
      </c>
      <c r="G65" s="204">
        <f>'[2]07'!H67</f>
        <v>36</v>
      </c>
      <c r="H65" s="205">
        <f>'[2]07'!I67</f>
        <v>0</v>
      </c>
      <c r="I65" s="205">
        <f>'[2]07'!J67</f>
        <v>0</v>
      </c>
      <c r="J65" s="205">
        <f>'[2]07'!K67</f>
        <v>0</v>
      </c>
      <c r="K65" s="15">
        <f t="shared" si="3"/>
        <v>36</v>
      </c>
      <c r="L65" s="18">
        <f>frq!C65</f>
        <v>1</v>
      </c>
      <c r="M65" s="167">
        <f t="shared" si="4"/>
        <v>35.299999999999997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35.299999999999997</v>
      </c>
      <c r="R65" s="18">
        <v>0.7</v>
      </c>
    </row>
    <row r="66" spans="1:18">
      <c r="A66" s="8" t="s">
        <v>108</v>
      </c>
      <c r="B66" s="204">
        <f>'[2]07'!B68</f>
        <v>84</v>
      </c>
      <c r="C66" s="205">
        <f>'[2]07'!C68</f>
        <v>0</v>
      </c>
      <c r="D66" s="205">
        <f>'[2]07'!D68</f>
        <v>0</v>
      </c>
      <c r="E66" s="205">
        <f>'[2]07'!E68</f>
        <v>0</v>
      </c>
      <c r="F66" s="15">
        <f t="shared" si="6"/>
        <v>84</v>
      </c>
      <c r="G66" s="204">
        <f>'[2]07'!H68</f>
        <v>36</v>
      </c>
      <c r="H66" s="205">
        <f>'[2]07'!I68</f>
        <v>0</v>
      </c>
      <c r="I66" s="205">
        <f>'[2]07'!J68</f>
        <v>0</v>
      </c>
      <c r="J66" s="205">
        <f>'[2]07'!K68</f>
        <v>0</v>
      </c>
      <c r="K66" s="15">
        <f t="shared" si="3"/>
        <v>36</v>
      </c>
      <c r="L66" s="18">
        <f>frq!C66</f>
        <v>1</v>
      </c>
      <c r="M66" s="167">
        <f t="shared" si="4"/>
        <v>35.299999999999997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35.299999999999997</v>
      </c>
      <c r="R66" s="18">
        <v>0.7</v>
      </c>
    </row>
    <row r="67" spans="1:18">
      <c r="A67" s="8" t="s">
        <v>109</v>
      </c>
      <c r="B67" s="204">
        <f>'[2]07'!B69</f>
        <v>84</v>
      </c>
      <c r="C67" s="205">
        <f>'[2]07'!C69</f>
        <v>0</v>
      </c>
      <c r="D67" s="205">
        <f>'[2]07'!D69</f>
        <v>0</v>
      </c>
      <c r="E67" s="205">
        <f>'[2]07'!E69</f>
        <v>0</v>
      </c>
      <c r="F67" s="15">
        <f t="shared" si="6"/>
        <v>84</v>
      </c>
      <c r="G67" s="204">
        <f>'[2]07'!H69</f>
        <v>36</v>
      </c>
      <c r="H67" s="205">
        <f>'[2]07'!I69</f>
        <v>0</v>
      </c>
      <c r="I67" s="205">
        <f>'[2]07'!J69</f>
        <v>0</v>
      </c>
      <c r="J67" s="205">
        <f>'[2]07'!K69</f>
        <v>0</v>
      </c>
      <c r="K67" s="15">
        <f t="shared" si="3"/>
        <v>36</v>
      </c>
      <c r="L67" s="18">
        <f>frq!C67</f>
        <v>1</v>
      </c>
      <c r="M67" s="167">
        <f t="shared" si="4"/>
        <v>35.299999999999997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35.299999999999997</v>
      </c>
      <c r="R67" s="18">
        <v>0.7</v>
      </c>
    </row>
    <row r="68" spans="1:18">
      <c r="A68" s="8" t="s">
        <v>110</v>
      </c>
      <c r="B68" s="204">
        <f>'[2]07'!B70</f>
        <v>84</v>
      </c>
      <c r="C68" s="205">
        <f>'[2]07'!C70</f>
        <v>0</v>
      </c>
      <c r="D68" s="205">
        <f>'[2]07'!D70</f>
        <v>0</v>
      </c>
      <c r="E68" s="205">
        <f>'[2]07'!E70</f>
        <v>0</v>
      </c>
      <c r="F68" s="15">
        <f t="shared" si="6"/>
        <v>84</v>
      </c>
      <c r="G68" s="204">
        <f>'[2]07'!H70</f>
        <v>36</v>
      </c>
      <c r="H68" s="205">
        <f>'[2]07'!I70</f>
        <v>0</v>
      </c>
      <c r="I68" s="205">
        <f>'[2]07'!J70</f>
        <v>0</v>
      </c>
      <c r="J68" s="205">
        <f>'[2]07'!K70</f>
        <v>0</v>
      </c>
      <c r="K68" s="15">
        <f t="shared" ref="K68:K98" si="13">SUM(G68:J68)</f>
        <v>36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35.299999999999997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35.299999999999997</v>
      </c>
      <c r="R68" s="18">
        <v>0.7</v>
      </c>
    </row>
    <row r="69" spans="1:18">
      <c r="A69" s="8" t="s">
        <v>111</v>
      </c>
      <c r="B69" s="204">
        <f>'[2]07'!B71</f>
        <v>84</v>
      </c>
      <c r="C69" s="205">
        <f>'[2]07'!C71</f>
        <v>0</v>
      </c>
      <c r="D69" s="205">
        <f>'[2]07'!D71</f>
        <v>0</v>
      </c>
      <c r="E69" s="205">
        <f>'[2]07'!E71</f>
        <v>0</v>
      </c>
      <c r="F69" s="15">
        <f t="shared" ref="F69:F98" si="16">SUM(B69:E69)</f>
        <v>84</v>
      </c>
      <c r="G69" s="204">
        <f>'[2]07'!H71</f>
        <v>36</v>
      </c>
      <c r="H69" s="205">
        <f>'[2]07'!I71</f>
        <v>0</v>
      </c>
      <c r="I69" s="205">
        <f>'[2]07'!J71</f>
        <v>0</v>
      </c>
      <c r="J69" s="205">
        <f>'[2]07'!K71</f>
        <v>0</v>
      </c>
      <c r="K69" s="15">
        <f t="shared" si="13"/>
        <v>36</v>
      </c>
      <c r="L69" s="18">
        <f>frq!C69</f>
        <v>1</v>
      </c>
      <c r="M69" s="167">
        <f t="shared" si="14"/>
        <v>35.299999999999997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35.299999999999997</v>
      </c>
      <c r="R69" s="18">
        <v>0.7</v>
      </c>
    </row>
    <row r="70" spans="1:18">
      <c r="A70" s="8" t="s">
        <v>112</v>
      </c>
      <c r="B70" s="204">
        <f>'[2]07'!B72</f>
        <v>84</v>
      </c>
      <c r="C70" s="205">
        <f>'[2]07'!C72</f>
        <v>0</v>
      </c>
      <c r="D70" s="205">
        <f>'[2]07'!D72</f>
        <v>0</v>
      </c>
      <c r="E70" s="205">
        <f>'[2]07'!E72</f>
        <v>0</v>
      </c>
      <c r="F70" s="15">
        <f t="shared" si="16"/>
        <v>84</v>
      </c>
      <c r="G70" s="204">
        <f>'[2]07'!H72</f>
        <v>36</v>
      </c>
      <c r="H70" s="205">
        <f>'[2]07'!I72</f>
        <v>0</v>
      </c>
      <c r="I70" s="205">
        <f>'[2]07'!J72</f>
        <v>0</v>
      </c>
      <c r="J70" s="205">
        <f>'[2]07'!K72</f>
        <v>0</v>
      </c>
      <c r="K70" s="15">
        <f t="shared" si="13"/>
        <v>36</v>
      </c>
      <c r="L70" s="18">
        <f>frq!C70</f>
        <v>1</v>
      </c>
      <c r="M70" s="167">
        <f t="shared" si="14"/>
        <v>35.299999999999997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35.299999999999997</v>
      </c>
      <c r="R70" s="18">
        <v>0.7</v>
      </c>
    </row>
    <row r="71" spans="1:18">
      <c r="A71" s="8" t="s">
        <v>113</v>
      </c>
      <c r="B71" s="204">
        <f>'[2]07'!B73</f>
        <v>84</v>
      </c>
      <c r="C71" s="205">
        <f>'[2]07'!C73</f>
        <v>0</v>
      </c>
      <c r="D71" s="205">
        <f>'[2]07'!D73</f>
        <v>0</v>
      </c>
      <c r="E71" s="205">
        <f>'[2]07'!E73</f>
        <v>0</v>
      </c>
      <c r="F71" s="15">
        <f t="shared" si="16"/>
        <v>84</v>
      </c>
      <c r="G71" s="204">
        <f>'[2]07'!H73</f>
        <v>38</v>
      </c>
      <c r="H71" s="205">
        <f>'[2]07'!I73</f>
        <v>0</v>
      </c>
      <c r="I71" s="205">
        <f>'[2]07'!J73</f>
        <v>0</v>
      </c>
      <c r="J71" s="205">
        <f>'[2]07'!K73</f>
        <v>0</v>
      </c>
      <c r="K71" s="15">
        <f t="shared" si="13"/>
        <v>38</v>
      </c>
      <c r="L71" s="18">
        <f>frq!C71</f>
        <v>1</v>
      </c>
      <c r="M71" s="167">
        <f t="shared" si="14"/>
        <v>37.299999999999997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37.299999999999997</v>
      </c>
      <c r="R71" s="18">
        <v>0.7</v>
      </c>
    </row>
    <row r="72" spans="1:18">
      <c r="A72" s="8" t="s">
        <v>114</v>
      </c>
      <c r="B72" s="204">
        <f>'[2]07'!B74</f>
        <v>84</v>
      </c>
      <c r="C72" s="205">
        <f>'[2]07'!C74</f>
        <v>0</v>
      </c>
      <c r="D72" s="205">
        <f>'[2]07'!D74</f>
        <v>0</v>
      </c>
      <c r="E72" s="205">
        <f>'[2]07'!E74</f>
        <v>0</v>
      </c>
      <c r="F72" s="15">
        <f t="shared" si="16"/>
        <v>84</v>
      </c>
      <c r="G72" s="204">
        <f>'[2]07'!H74</f>
        <v>38</v>
      </c>
      <c r="H72" s="205">
        <f>'[2]07'!I74</f>
        <v>0</v>
      </c>
      <c r="I72" s="205">
        <f>'[2]07'!J74</f>
        <v>0</v>
      </c>
      <c r="J72" s="205">
        <f>'[2]07'!K74</f>
        <v>0</v>
      </c>
      <c r="K72" s="15">
        <f t="shared" si="13"/>
        <v>38</v>
      </c>
      <c r="L72" s="18">
        <f>frq!C72</f>
        <v>1</v>
      </c>
      <c r="M72" s="167">
        <f t="shared" si="14"/>
        <v>37.299999999999997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37.299999999999997</v>
      </c>
      <c r="R72" s="18">
        <v>0.7</v>
      </c>
    </row>
    <row r="73" spans="1:18">
      <c r="A73" s="8" t="s">
        <v>115</v>
      </c>
      <c r="B73" s="204">
        <f>'[2]07'!B75</f>
        <v>84</v>
      </c>
      <c r="C73" s="205">
        <f>'[2]07'!C75</f>
        <v>0</v>
      </c>
      <c r="D73" s="205">
        <f>'[2]07'!D75</f>
        <v>0</v>
      </c>
      <c r="E73" s="205">
        <f>'[2]07'!E75</f>
        <v>0</v>
      </c>
      <c r="F73" s="15">
        <f t="shared" si="16"/>
        <v>84</v>
      </c>
      <c r="G73" s="204">
        <f>'[2]07'!H75</f>
        <v>38</v>
      </c>
      <c r="H73" s="205">
        <f>'[2]07'!I75</f>
        <v>0</v>
      </c>
      <c r="I73" s="205">
        <f>'[2]07'!J75</f>
        <v>0</v>
      </c>
      <c r="J73" s="205">
        <f>'[2]07'!K75</f>
        <v>0</v>
      </c>
      <c r="K73" s="15">
        <f t="shared" si="13"/>
        <v>38</v>
      </c>
      <c r="L73" s="18">
        <f>frq!C73</f>
        <v>1</v>
      </c>
      <c r="M73" s="167">
        <f t="shared" si="14"/>
        <v>37.299999999999997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37.299999999999997</v>
      </c>
      <c r="R73" s="18">
        <v>0.7</v>
      </c>
    </row>
    <row r="74" spans="1:18">
      <c r="A74" s="8" t="s">
        <v>116</v>
      </c>
      <c r="B74" s="204">
        <f>'[2]07'!B76</f>
        <v>84</v>
      </c>
      <c r="C74" s="205">
        <f>'[2]07'!C76</f>
        <v>0</v>
      </c>
      <c r="D74" s="205">
        <f>'[2]07'!D76</f>
        <v>0</v>
      </c>
      <c r="E74" s="205">
        <f>'[2]07'!E76</f>
        <v>0</v>
      </c>
      <c r="F74" s="15">
        <f t="shared" si="16"/>
        <v>84</v>
      </c>
      <c r="G74" s="204">
        <f>'[2]07'!H76</f>
        <v>38</v>
      </c>
      <c r="H74" s="205">
        <f>'[2]07'!I76</f>
        <v>0</v>
      </c>
      <c r="I74" s="205">
        <f>'[2]07'!J76</f>
        <v>0</v>
      </c>
      <c r="J74" s="205">
        <f>'[2]07'!K76</f>
        <v>0</v>
      </c>
      <c r="K74" s="15">
        <f t="shared" si="13"/>
        <v>38</v>
      </c>
      <c r="L74" s="18">
        <f>frq!C74</f>
        <v>1</v>
      </c>
      <c r="M74" s="167">
        <f t="shared" si="14"/>
        <v>37.299999999999997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37.299999999999997</v>
      </c>
      <c r="R74" s="18">
        <v>0.7</v>
      </c>
    </row>
    <row r="75" spans="1:18">
      <c r="A75" s="8" t="s">
        <v>117</v>
      </c>
      <c r="B75" s="204">
        <f>'[2]07'!B77</f>
        <v>84</v>
      </c>
      <c r="C75" s="205">
        <f>'[2]07'!C77</f>
        <v>0</v>
      </c>
      <c r="D75" s="205">
        <f>'[2]07'!D77</f>
        <v>0</v>
      </c>
      <c r="E75" s="205">
        <f>'[2]07'!E77</f>
        <v>0</v>
      </c>
      <c r="F75" s="15">
        <f t="shared" si="16"/>
        <v>84</v>
      </c>
      <c r="G75" s="204">
        <f>'[2]07'!H77</f>
        <v>38</v>
      </c>
      <c r="H75" s="205">
        <f>'[2]07'!I77</f>
        <v>0</v>
      </c>
      <c r="I75" s="205">
        <f>'[2]07'!J77</f>
        <v>0</v>
      </c>
      <c r="J75" s="205">
        <f>'[2]07'!K77</f>
        <v>0</v>
      </c>
      <c r="K75" s="15">
        <f t="shared" si="13"/>
        <v>38</v>
      </c>
      <c r="L75" s="18">
        <f>frq!C75</f>
        <v>1</v>
      </c>
      <c r="M75" s="167">
        <f t="shared" si="14"/>
        <v>37.6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37.6</v>
      </c>
      <c r="R75" s="18">
        <v>0.4</v>
      </c>
    </row>
    <row r="76" spans="1:18">
      <c r="A76" s="8" t="s">
        <v>118</v>
      </c>
      <c r="B76" s="204">
        <f>'[2]07'!B78</f>
        <v>84</v>
      </c>
      <c r="C76" s="205">
        <f>'[2]07'!C78</f>
        <v>0</v>
      </c>
      <c r="D76" s="205">
        <f>'[2]07'!D78</f>
        <v>0</v>
      </c>
      <c r="E76" s="205">
        <f>'[2]07'!E78</f>
        <v>0</v>
      </c>
      <c r="F76" s="15">
        <f t="shared" si="16"/>
        <v>84</v>
      </c>
      <c r="G76" s="204">
        <f>'[2]07'!H78</f>
        <v>38</v>
      </c>
      <c r="H76" s="205">
        <f>'[2]07'!I78</f>
        <v>0</v>
      </c>
      <c r="I76" s="205">
        <f>'[2]07'!J78</f>
        <v>0</v>
      </c>
      <c r="J76" s="205">
        <f>'[2]07'!K78</f>
        <v>0</v>
      </c>
      <c r="K76" s="15">
        <f t="shared" si="13"/>
        <v>38</v>
      </c>
      <c r="L76" s="18">
        <f>frq!C76</f>
        <v>1</v>
      </c>
      <c r="M76" s="167">
        <f t="shared" si="14"/>
        <v>37.6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37.6</v>
      </c>
      <c r="R76" s="18">
        <v>0.4</v>
      </c>
    </row>
    <row r="77" spans="1:18">
      <c r="A77" s="8" t="s">
        <v>119</v>
      </c>
      <c r="B77" s="204">
        <f>'[2]07'!B79</f>
        <v>84</v>
      </c>
      <c r="C77" s="205">
        <f>'[2]07'!C79</f>
        <v>0</v>
      </c>
      <c r="D77" s="205">
        <f>'[2]07'!D79</f>
        <v>0</v>
      </c>
      <c r="E77" s="205">
        <f>'[2]07'!E79</f>
        <v>0</v>
      </c>
      <c r="F77" s="15">
        <f t="shared" si="16"/>
        <v>84</v>
      </c>
      <c r="G77" s="204">
        <f>'[2]07'!H79</f>
        <v>38</v>
      </c>
      <c r="H77" s="205">
        <f>'[2]07'!I79</f>
        <v>0</v>
      </c>
      <c r="I77" s="205">
        <f>'[2]07'!J79</f>
        <v>0</v>
      </c>
      <c r="J77" s="205">
        <f>'[2]07'!K79</f>
        <v>0</v>
      </c>
      <c r="K77" s="15">
        <f t="shared" si="13"/>
        <v>38</v>
      </c>
      <c r="L77" s="18">
        <f>frq!C77</f>
        <v>1</v>
      </c>
      <c r="M77" s="167">
        <f t="shared" si="14"/>
        <v>37.6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37.6</v>
      </c>
      <c r="R77" s="18">
        <v>0.4</v>
      </c>
    </row>
    <row r="78" spans="1:18">
      <c r="A78" s="8" t="s">
        <v>120</v>
      </c>
      <c r="B78" s="204">
        <f>'[2]07'!B80</f>
        <v>84</v>
      </c>
      <c r="C78" s="205">
        <f>'[2]07'!C80</f>
        <v>0</v>
      </c>
      <c r="D78" s="205">
        <f>'[2]07'!D80</f>
        <v>0</v>
      </c>
      <c r="E78" s="205">
        <f>'[2]07'!E80</f>
        <v>0</v>
      </c>
      <c r="F78" s="15">
        <f t="shared" si="16"/>
        <v>84</v>
      </c>
      <c r="G78" s="204">
        <f>'[2]07'!H80</f>
        <v>38</v>
      </c>
      <c r="H78" s="205">
        <f>'[2]07'!I80</f>
        <v>0</v>
      </c>
      <c r="I78" s="205">
        <f>'[2]07'!J80</f>
        <v>0</v>
      </c>
      <c r="J78" s="205">
        <f>'[2]07'!K80</f>
        <v>0</v>
      </c>
      <c r="K78" s="15">
        <f t="shared" si="13"/>
        <v>38</v>
      </c>
      <c r="L78" s="18">
        <f>frq!C78</f>
        <v>1</v>
      </c>
      <c r="M78" s="167">
        <f t="shared" si="14"/>
        <v>37.6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37.6</v>
      </c>
      <c r="R78" s="18">
        <v>0.4</v>
      </c>
    </row>
    <row r="79" spans="1:18">
      <c r="A79" s="8" t="s">
        <v>121</v>
      </c>
      <c r="B79" s="204">
        <f>'[2]07'!B81</f>
        <v>84</v>
      </c>
      <c r="C79" s="205">
        <f>'[2]07'!C81</f>
        <v>0</v>
      </c>
      <c r="D79" s="205">
        <f>'[2]07'!D81</f>
        <v>0</v>
      </c>
      <c r="E79" s="205">
        <f>'[2]07'!E81</f>
        <v>0</v>
      </c>
      <c r="F79" s="15">
        <f t="shared" si="16"/>
        <v>84</v>
      </c>
      <c r="G79" s="204">
        <f>'[2]07'!H81</f>
        <v>38</v>
      </c>
      <c r="H79" s="205">
        <f>'[2]07'!I81</f>
        <v>0</v>
      </c>
      <c r="I79" s="205">
        <f>'[2]07'!J81</f>
        <v>0</v>
      </c>
      <c r="J79" s="205">
        <f>'[2]07'!K81</f>
        <v>0</v>
      </c>
      <c r="K79" s="15">
        <f t="shared" si="13"/>
        <v>38</v>
      </c>
      <c r="L79" s="18">
        <f>frq!C79</f>
        <v>1</v>
      </c>
      <c r="M79" s="167">
        <f t="shared" si="14"/>
        <v>37.6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37.6</v>
      </c>
      <c r="R79" s="18">
        <v>0.4</v>
      </c>
    </row>
    <row r="80" spans="1:18">
      <c r="A80" s="8" t="s">
        <v>122</v>
      </c>
      <c r="B80" s="204">
        <f>'[2]07'!B82</f>
        <v>84</v>
      </c>
      <c r="C80" s="205">
        <f>'[2]07'!C82</f>
        <v>0</v>
      </c>
      <c r="D80" s="205">
        <f>'[2]07'!D82</f>
        <v>0</v>
      </c>
      <c r="E80" s="205">
        <f>'[2]07'!E82</f>
        <v>0</v>
      </c>
      <c r="F80" s="15">
        <f t="shared" si="16"/>
        <v>84</v>
      </c>
      <c r="G80" s="204">
        <f>'[2]07'!H82</f>
        <v>38</v>
      </c>
      <c r="H80" s="205">
        <f>'[2]07'!I82</f>
        <v>0</v>
      </c>
      <c r="I80" s="205">
        <f>'[2]07'!J82</f>
        <v>0</v>
      </c>
      <c r="J80" s="205">
        <f>'[2]07'!K82</f>
        <v>0</v>
      </c>
      <c r="K80" s="15">
        <f t="shared" si="13"/>
        <v>38</v>
      </c>
      <c r="L80" s="18">
        <f>frq!C80</f>
        <v>1</v>
      </c>
      <c r="M80" s="167">
        <f t="shared" si="14"/>
        <v>37.6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37.6</v>
      </c>
      <c r="R80" s="18">
        <v>0.4</v>
      </c>
    </row>
    <row r="81" spans="1:18">
      <c r="A81" s="8" t="s">
        <v>123</v>
      </c>
      <c r="B81" s="204">
        <f>'[2]07'!B83</f>
        <v>84</v>
      </c>
      <c r="C81" s="205">
        <f>'[2]07'!C83</f>
        <v>0</v>
      </c>
      <c r="D81" s="205">
        <f>'[2]07'!D83</f>
        <v>0</v>
      </c>
      <c r="E81" s="205">
        <f>'[2]07'!E83</f>
        <v>0</v>
      </c>
      <c r="F81" s="15">
        <f t="shared" si="16"/>
        <v>84</v>
      </c>
      <c r="G81" s="204">
        <f>'[2]07'!H83</f>
        <v>38</v>
      </c>
      <c r="H81" s="205">
        <f>'[2]07'!I83</f>
        <v>0</v>
      </c>
      <c r="I81" s="205">
        <f>'[2]07'!J83</f>
        <v>0</v>
      </c>
      <c r="J81" s="205">
        <f>'[2]07'!K83</f>
        <v>0</v>
      </c>
      <c r="K81" s="15">
        <f t="shared" si="13"/>
        <v>38</v>
      </c>
      <c r="L81" s="18">
        <f>frq!C81</f>
        <v>1</v>
      </c>
      <c r="M81" s="167">
        <f t="shared" si="14"/>
        <v>37.6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37.6</v>
      </c>
      <c r="R81" s="18">
        <v>0.4</v>
      </c>
    </row>
    <row r="82" spans="1:18">
      <c r="A82" s="8" t="s">
        <v>124</v>
      </c>
      <c r="B82" s="204">
        <f>'[2]07'!B84</f>
        <v>84</v>
      </c>
      <c r="C82" s="205">
        <f>'[2]07'!C84</f>
        <v>0</v>
      </c>
      <c r="D82" s="205">
        <f>'[2]07'!D84</f>
        <v>0</v>
      </c>
      <c r="E82" s="205">
        <f>'[2]07'!E84</f>
        <v>0</v>
      </c>
      <c r="F82" s="15">
        <f t="shared" si="16"/>
        <v>84</v>
      </c>
      <c r="G82" s="204">
        <f>'[2]07'!H84</f>
        <v>38</v>
      </c>
      <c r="H82" s="205">
        <f>'[2]07'!I84</f>
        <v>0</v>
      </c>
      <c r="I82" s="205">
        <f>'[2]07'!J84</f>
        <v>0</v>
      </c>
      <c r="J82" s="205">
        <f>'[2]07'!K84</f>
        <v>0</v>
      </c>
      <c r="K82" s="15">
        <f t="shared" si="13"/>
        <v>38</v>
      </c>
      <c r="L82" s="18">
        <f>frq!C82</f>
        <v>1</v>
      </c>
      <c r="M82" s="167">
        <f t="shared" si="14"/>
        <v>37.6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37.6</v>
      </c>
      <c r="R82" s="18">
        <v>0.4</v>
      </c>
    </row>
    <row r="83" spans="1:18">
      <c r="A83" s="8" t="s">
        <v>125</v>
      </c>
      <c r="B83" s="204">
        <f>'[2]07'!B85</f>
        <v>84</v>
      </c>
      <c r="C83" s="205">
        <f>'[2]07'!C85</f>
        <v>0</v>
      </c>
      <c r="D83" s="205">
        <f>'[2]07'!D85</f>
        <v>0</v>
      </c>
      <c r="E83" s="205">
        <f>'[2]07'!E85</f>
        <v>0</v>
      </c>
      <c r="F83" s="15">
        <f t="shared" si="16"/>
        <v>84</v>
      </c>
      <c r="G83" s="204">
        <f>'[2]07'!H85</f>
        <v>38</v>
      </c>
      <c r="H83" s="205">
        <f>'[2]07'!I85</f>
        <v>0</v>
      </c>
      <c r="I83" s="205">
        <f>'[2]07'!J85</f>
        <v>0</v>
      </c>
      <c r="J83" s="205">
        <f>'[2]07'!K85</f>
        <v>0</v>
      </c>
      <c r="K83" s="15">
        <f t="shared" si="13"/>
        <v>38</v>
      </c>
      <c r="L83" s="18">
        <f>frq!C83</f>
        <v>1</v>
      </c>
      <c r="M83" s="167">
        <f t="shared" si="14"/>
        <v>37.6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37.6</v>
      </c>
      <c r="R83" s="18">
        <v>0.4</v>
      </c>
    </row>
    <row r="84" spans="1:18">
      <c r="A84" s="8" t="s">
        <v>126</v>
      </c>
      <c r="B84" s="204">
        <f>'[2]07'!B86</f>
        <v>84</v>
      </c>
      <c r="C84" s="205">
        <f>'[2]07'!C86</f>
        <v>0</v>
      </c>
      <c r="D84" s="205">
        <f>'[2]07'!D86</f>
        <v>0</v>
      </c>
      <c r="E84" s="205">
        <f>'[2]07'!E86</f>
        <v>0</v>
      </c>
      <c r="F84" s="15">
        <f t="shared" si="16"/>
        <v>84</v>
      </c>
      <c r="G84" s="204">
        <f>'[2]07'!H86</f>
        <v>38</v>
      </c>
      <c r="H84" s="205">
        <f>'[2]07'!I86</f>
        <v>0</v>
      </c>
      <c r="I84" s="205">
        <f>'[2]07'!J86</f>
        <v>0</v>
      </c>
      <c r="J84" s="205">
        <f>'[2]07'!K86</f>
        <v>0</v>
      </c>
      <c r="K84" s="15">
        <f t="shared" si="13"/>
        <v>38</v>
      </c>
      <c r="L84" s="18">
        <f>frq!C84</f>
        <v>1</v>
      </c>
      <c r="M84" s="167">
        <f t="shared" si="14"/>
        <v>37.6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37.6</v>
      </c>
      <c r="R84" s="18">
        <v>0.4</v>
      </c>
    </row>
    <row r="85" spans="1:18">
      <c r="A85" s="8" t="s">
        <v>127</v>
      </c>
      <c r="B85" s="204">
        <f>'[2]07'!B87</f>
        <v>84</v>
      </c>
      <c r="C85" s="205">
        <f>'[2]07'!C87</f>
        <v>0</v>
      </c>
      <c r="D85" s="205">
        <f>'[2]07'!D87</f>
        <v>0</v>
      </c>
      <c r="E85" s="205">
        <f>'[2]07'!E87</f>
        <v>0</v>
      </c>
      <c r="F85" s="15">
        <f t="shared" si="16"/>
        <v>84</v>
      </c>
      <c r="G85" s="204">
        <f>'[2]07'!H87</f>
        <v>38</v>
      </c>
      <c r="H85" s="205">
        <f>'[2]07'!I87</f>
        <v>0</v>
      </c>
      <c r="I85" s="205">
        <f>'[2]07'!J87</f>
        <v>0</v>
      </c>
      <c r="J85" s="205">
        <f>'[2]07'!K87</f>
        <v>0</v>
      </c>
      <c r="K85" s="15">
        <f t="shared" si="13"/>
        <v>38</v>
      </c>
      <c r="L85" s="18">
        <f>frq!C85</f>
        <v>1</v>
      </c>
      <c r="M85" s="167">
        <f t="shared" si="14"/>
        <v>37.6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37.6</v>
      </c>
      <c r="R85" s="18">
        <v>0.4</v>
      </c>
    </row>
    <row r="86" spans="1:18">
      <c r="A86" s="8" t="s">
        <v>128</v>
      </c>
      <c r="B86" s="204">
        <f>'[2]07'!B88</f>
        <v>84</v>
      </c>
      <c r="C86" s="205">
        <f>'[2]07'!C88</f>
        <v>0</v>
      </c>
      <c r="D86" s="205">
        <f>'[2]07'!D88</f>
        <v>0</v>
      </c>
      <c r="E86" s="205">
        <f>'[2]07'!E88</f>
        <v>0</v>
      </c>
      <c r="F86" s="15">
        <f t="shared" si="16"/>
        <v>84</v>
      </c>
      <c r="G86" s="204">
        <f>'[2]07'!H88</f>
        <v>38</v>
      </c>
      <c r="H86" s="205">
        <f>'[2]07'!I88</f>
        <v>0</v>
      </c>
      <c r="I86" s="205">
        <f>'[2]07'!J88</f>
        <v>0</v>
      </c>
      <c r="J86" s="205">
        <f>'[2]07'!K88</f>
        <v>0</v>
      </c>
      <c r="K86" s="15">
        <f t="shared" si="13"/>
        <v>38</v>
      </c>
      <c r="L86" s="18">
        <f>frq!C86</f>
        <v>1</v>
      </c>
      <c r="M86" s="167">
        <f t="shared" si="14"/>
        <v>37.6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37.6</v>
      </c>
      <c r="R86" s="18">
        <v>0.4</v>
      </c>
    </row>
    <row r="87" spans="1:18">
      <c r="A87" s="8" t="s">
        <v>129</v>
      </c>
      <c r="B87" s="204">
        <f>'[2]07'!B89</f>
        <v>84</v>
      </c>
      <c r="C87" s="205">
        <f>'[2]07'!C89</f>
        <v>0</v>
      </c>
      <c r="D87" s="205">
        <f>'[2]07'!D89</f>
        <v>0</v>
      </c>
      <c r="E87" s="205">
        <f>'[2]07'!E89</f>
        <v>0</v>
      </c>
      <c r="F87" s="15">
        <f t="shared" si="16"/>
        <v>84</v>
      </c>
      <c r="G87" s="204">
        <f>'[2]07'!H89</f>
        <v>38</v>
      </c>
      <c r="H87" s="205">
        <f>'[2]07'!I89</f>
        <v>0</v>
      </c>
      <c r="I87" s="205">
        <f>'[2]07'!J89</f>
        <v>0</v>
      </c>
      <c r="J87" s="205">
        <f>'[2]07'!K89</f>
        <v>0</v>
      </c>
      <c r="K87" s="15">
        <f t="shared" si="13"/>
        <v>38</v>
      </c>
      <c r="L87" s="18">
        <f>frq!C87</f>
        <v>1</v>
      </c>
      <c r="M87" s="167">
        <f t="shared" si="14"/>
        <v>37.6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37.6</v>
      </c>
      <c r="R87" s="18">
        <v>0.4</v>
      </c>
    </row>
    <row r="88" spans="1:18">
      <c r="A88" s="8" t="s">
        <v>130</v>
      </c>
      <c r="B88" s="204">
        <f>'[2]07'!B90</f>
        <v>84</v>
      </c>
      <c r="C88" s="205">
        <f>'[2]07'!C90</f>
        <v>0</v>
      </c>
      <c r="D88" s="205">
        <f>'[2]07'!D90</f>
        <v>0</v>
      </c>
      <c r="E88" s="205">
        <f>'[2]07'!E90</f>
        <v>0</v>
      </c>
      <c r="F88" s="15">
        <f t="shared" si="16"/>
        <v>84</v>
      </c>
      <c r="G88" s="204">
        <f>'[2]07'!H90</f>
        <v>38</v>
      </c>
      <c r="H88" s="205">
        <f>'[2]07'!I90</f>
        <v>0</v>
      </c>
      <c r="I88" s="205">
        <f>'[2]07'!J90</f>
        <v>0</v>
      </c>
      <c r="J88" s="205">
        <f>'[2]07'!K90</f>
        <v>0</v>
      </c>
      <c r="K88" s="15">
        <f t="shared" si="13"/>
        <v>38</v>
      </c>
      <c r="L88" s="18">
        <f>frq!C88</f>
        <v>1</v>
      </c>
      <c r="M88" s="167">
        <f t="shared" si="14"/>
        <v>37.6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37.6</v>
      </c>
      <c r="R88" s="18">
        <v>0.4</v>
      </c>
    </row>
    <row r="89" spans="1:18">
      <c r="A89" s="8" t="s">
        <v>131</v>
      </c>
      <c r="B89" s="204">
        <f>'[2]07'!B91</f>
        <v>84</v>
      </c>
      <c r="C89" s="205">
        <f>'[2]07'!C91</f>
        <v>0</v>
      </c>
      <c r="D89" s="205">
        <f>'[2]07'!D91</f>
        <v>0</v>
      </c>
      <c r="E89" s="205">
        <f>'[2]07'!E91</f>
        <v>0</v>
      </c>
      <c r="F89" s="15">
        <f t="shared" si="16"/>
        <v>84</v>
      </c>
      <c r="G89" s="204">
        <f>'[2]07'!H91</f>
        <v>38</v>
      </c>
      <c r="H89" s="205">
        <f>'[2]07'!I91</f>
        <v>0</v>
      </c>
      <c r="I89" s="205">
        <f>'[2]07'!J91</f>
        <v>0</v>
      </c>
      <c r="J89" s="205">
        <f>'[2]07'!K91</f>
        <v>0</v>
      </c>
      <c r="K89" s="15">
        <f t="shared" si="13"/>
        <v>38</v>
      </c>
      <c r="L89" s="18">
        <f>frq!C89</f>
        <v>1</v>
      </c>
      <c r="M89" s="167">
        <f t="shared" si="14"/>
        <v>37.6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37.6</v>
      </c>
      <c r="R89" s="18">
        <v>0.4</v>
      </c>
    </row>
    <row r="90" spans="1:18">
      <c r="A90" s="8" t="s">
        <v>132</v>
      </c>
      <c r="B90" s="204">
        <f>'[2]07'!B92</f>
        <v>84</v>
      </c>
      <c r="C90" s="205">
        <f>'[2]07'!C92</f>
        <v>0</v>
      </c>
      <c r="D90" s="205">
        <f>'[2]07'!D92</f>
        <v>0</v>
      </c>
      <c r="E90" s="205">
        <f>'[2]07'!E92</f>
        <v>0</v>
      </c>
      <c r="F90" s="15">
        <f t="shared" si="16"/>
        <v>84</v>
      </c>
      <c r="G90" s="204">
        <f>'[2]07'!H92</f>
        <v>38</v>
      </c>
      <c r="H90" s="205">
        <f>'[2]07'!I92</f>
        <v>0</v>
      </c>
      <c r="I90" s="205">
        <f>'[2]07'!J92</f>
        <v>0</v>
      </c>
      <c r="J90" s="205">
        <f>'[2]07'!K92</f>
        <v>0</v>
      </c>
      <c r="K90" s="15">
        <f t="shared" si="13"/>
        <v>38</v>
      </c>
      <c r="L90" s="18">
        <f>frq!C90</f>
        <v>1</v>
      </c>
      <c r="M90" s="167">
        <f t="shared" si="14"/>
        <v>37.6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37.6</v>
      </c>
      <c r="R90" s="18">
        <v>0.4</v>
      </c>
    </row>
    <row r="91" spans="1:18">
      <c r="A91" s="8" t="s">
        <v>133</v>
      </c>
      <c r="B91" s="204">
        <f>'[2]07'!B93</f>
        <v>84</v>
      </c>
      <c r="C91" s="205">
        <f>'[2]07'!C93</f>
        <v>0</v>
      </c>
      <c r="D91" s="205">
        <f>'[2]07'!D93</f>
        <v>0</v>
      </c>
      <c r="E91" s="205">
        <f>'[2]07'!E93</f>
        <v>0</v>
      </c>
      <c r="F91" s="15">
        <f t="shared" si="16"/>
        <v>84</v>
      </c>
      <c r="G91" s="204">
        <f>'[2]07'!H93</f>
        <v>38</v>
      </c>
      <c r="H91" s="205">
        <f>'[2]07'!I93</f>
        <v>0</v>
      </c>
      <c r="I91" s="205">
        <f>'[2]07'!J93</f>
        <v>0</v>
      </c>
      <c r="J91" s="205">
        <f>'[2]07'!K93</f>
        <v>0</v>
      </c>
      <c r="K91" s="15">
        <f t="shared" si="13"/>
        <v>38</v>
      </c>
      <c r="L91" s="18">
        <f>frq!C91</f>
        <v>1</v>
      </c>
      <c r="M91" s="167">
        <f t="shared" si="14"/>
        <v>37.6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37.6</v>
      </c>
      <c r="R91" s="18">
        <v>0.4</v>
      </c>
    </row>
    <row r="92" spans="1:18">
      <c r="A92" s="8" t="s">
        <v>134</v>
      </c>
      <c r="B92" s="204">
        <f>'[2]07'!B94</f>
        <v>84</v>
      </c>
      <c r="C92" s="205">
        <f>'[2]07'!C94</f>
        <v>0</v>
      </c>
      <c r="D92" s="205">
        <f>'[2]07'!D94</f>
        <v>0</v>
      </c>
      <c r="E92" s="205">
        <f>'[2]07'!E94</f>
        <v>0</v>
      </c>
      <c r="F92" s="15">
        <f t="shared" si="16"/>
        <v>84</v>
      </c>
      <c r="G92" s="204">
        <f>'[2]07'!H94</f>
        <v>38</v>
      </c>
      <c r="H92" s="205">
        <f>'[2]07'!I94</f>
        <v>0</v>
      </c>
      <c r="I92" s="205">
        <f>'[2]07'!J94</f>
        <v>0</v>
      </c>
      <c r="J92" s="205">
        <f>'[2]07'!K94</f>
        <v>0</v>
      </c>
      <c r="K92" s="15">
        <f t="shared" si="13"/>
        <v>38</v>
      </c>
      <c r="L92" s="18">
        <f>frq!C92</f>
        <v>1</v>
      </c>
      <c r="M92" s="167">
        <f t="shared" si="14"/>
        <v>37.6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37.6</v>
      </c>
      <c r="R92" s="18">
        <v>0.4</v>
      </c>
    </row>
    <row r="93" spans="1:18">
      <c r="A93" s="8" t="s">
        <v>135</v>
      </c>
      <c r="B93" s="204">
        <f>'[2]07'!B95</f>
        <v>84</v>
      </c>
      <c r="C93" s="205">
        <f>'[2]07'!C95</f>
        <v>0</v>
      </c>
      <c r="D93" s="205">
        <f>'[2]07'!D95</f>
        <v>0</v>
      </c>
      <c r="E93" s="205">
        <f>'[2]07'!E95</f>
        <v>0</v>
      </c>
      <c r="F93" s="15">
        <f t="shared" si="16"/>
        <v>84</v>
      </c>
      <c r="G93" s="204">
        <f>'[2]07'!H95</f>
        <v>38</v>
      </c>
      <c r="H93" s="205">
        <f>'[2]07'!I95</f>
        <v>0</v>
      </c>
      <c r="I93" s="205">
        <f>'[2]07'!J95</f>
        <v>0</v>
      </c>
      <c r="J93" s="205">
        <f>'[2]07'!K95</f>
        <v>0</v>
      </c>
      <c r="K93" s="15">
        <f t="shared" si="13"/>
        <v>38</v>
      </c>
      <c r="L93" s="18">
        <f>frq!C93</f>
        <v>1</v>
      </c>
      <c r="M93" s="167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</row>
    <row r="94" spans="1:18">
      <c r="A94" s="8" t="s">
        <v>136</v>
      </c>
      <c r="B94" s="204">
        <f>'[2]07'!B96</f>
        <v>84</v>
      </c>
      <c r="C94" s="205">
        <f>'[2]07'!C96</f>
        <v>0</v>
      </c>
      <c r="D94" s="205">
        <f>'[2]07'!D96</f>
        <v>0</v>
      </c>
      <c r="E94" s="205">
        <f>'[2]07'!E96</f>
        <v>0</v>
      </c>
      <c r="F94" s="15">
        <f t="shared" si="16"/>
        <v>84</v>
      </c>
      <c r="G94" s="204">
        <f>'[2]07'!H96</f>
        <v>38</v>
      </c>
      <c r="H94" s="205">
        <f>'[2]07'!I96</f>
        <v>0</v>
      </c>
      <c r="I94" s="205">
        <f>'[2]07'!J96</f>
        <v>0</v>
      </c>
      <c r="J94" s="205">
        <f>'[2]07'!K96</f>
        <v>0</v>
      </c>
      <c r="K94" s="15">
        <f t="shared" si="13"/>
        <v>38</v>
      </c>
      <c r="L94" s="18">
        <f>frq!C94</f>
        <v>1</v>
      </c>
      <c r="M94" s="167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</row>
    <row r="95" spans="1:18">
      <c r="A95" s="8" t="s">
        <v>137</v>
      </c>
      <c r="B95" s="204">
        <f>'[2]07'!B97</f>
        <v>84</v>
      </c>
      <c r="C95" s="205">
        <f>'[2]07'!C97</f>
        <v>0</v>
      </c>
      <c r="D95" s="205">
        <f>'[2]07'!D97</f>
        <v>0</v>
      </c>
      <c r="E95" s="205">
        <f>'[2]07'!E97</f>
        <v>0</v>
      </c>
      <c r="F95" s="15">
        <f t="shared" si="16"/>
        <v>84</v>
      </c>
      <c r="G95" s="204">
        <f>'[2]07'!H97</f>
        <v>38</v>
      </c>
      <c r="H95" s="205">
        <f>'[2]07'!I97</f>
        <v>0</v>
      </c>
      <c r="I95" s="205">
        <f>'[2]07'!J97</f>
        <v>0</v>
      </c>
      <c r="J95" s="205">
        <f>'[2]07'!K97</f>
        <v>0</v>
      </c>
      <c r="K95" s="15">
        <f t="shared" si="13"/>
        <v>38</v>
      </c>
      <c r="L95" s="18">
        <f>frq!C95</f>
        <v>1</v>
      </c>
      <c r="M95" s="167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</row>
    <row r="96" spans="1:18">
      <c r="A96" s="8" t="s">
        <v>138</v>
      </c>
      <c r="B96" s="204">
        <f>'[2]07'!B98</f>
        <v>84</v>
      </c>
      <c r="C96" s="205">
        <f>'[2]07'!C98</f>
        <v>0</v>
      </c>
      <c r="D96" s="205">
        <f>'[2]07'!D98</f>
        <v>0</v>
      </c>
      <c r="E96" s="205">
        <f>'[2]07'!E98</f>
        <v>0</v>
      </c>
      <c r="F96" s="15">
        <f t="shared" si="16"/>
        <v>84</v>
      </c>
      <c r="G96" s="204">
        <f>'[2]07'!H98</f>
        <v>38</v>
      </c>
      <c r="H96" s="205">
        <f>'[2]07'!I98</f>
        <v>0</v>
      </c>
      <c r="I96" s="205">
        <f>'[2]07'!J98</f>
        <v>0</v>
      </c>
      <c r="J96" s="205">
        <f>'[2]07'!K98</f>
        <v>0</v>
      </c>
      <c r="K96" s="15">
        <f t="shared" si="13"/>
        <v>38</v>
      </c>
      <c r="L96" s="18">
        <f>frq!C96</f>
        <v>1</v>
      </c>
      <c r="M96" s="167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</row>
    <row r="97" spans="1:18">
      <c r="A97" s="8" t="s">
        <v>139</v>
      </c>
      <c r="B97" s="204">
        <f>'[2]07'!B99</f>
        <v>84</v>
      </c>
      <c r="C97" s="205">
        <f>'[2]07'!C99</f>
        <v>0</v>
      </c>
      <c r="D97" s="205">
        <f>'[2]07'!D99</f>
        <v>0</v>
      </c>
      <c r="E97" s="205">
        <f>'[2]07'!E99</f>
        <v>0</v>
      </c>
      <c r="F97" s="15">
        <f t="shared" si="16"/>
        <v>84</v>
      </c>
      <c r="G97" s="204">
        <f>'[2]07'!H99</f>
        <v>38</v>
      </c>
      <c r="H97" s="205">
        <f>'[2]07'!I99</f>
        <v>0</v>
      </c>
      <c r="I97" s="205">
        <f>'[2]07'!J99</f>
        <v>0</v>
      </c>
      <c r="J97" s="205">
        <f>'[2]07'!K99</f>
        <v>0</v>
      </c>
      <c r="K97" s="15">
        <f t="shared" si="13"/>
        <v>38</v>
      </c>
      <c r="L97" s="18">
        <f>frq!C97</f>
        <v>1</v>
      </c>
      <c r="M97" s="167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</row>
    <row r="98" spans="1:18" ht="15.75" thickBot="1">
      <c r="A98" s="8" t="s">
        <v>140</v>
      </c>
      <c r="B98" s="204">
        <f>'[2]07'!B100</f>
        <v>84</v>
      </c>
      <c r="C98" s="205">
        <f>'[2]07'!C100</f>
        <v>0</v>
      </c>
      <c r="D98" s="205">
        <f>'[2]07'!D100</f>
        <v>0</v>
      </c>
      <c r="E98" s="205">
        <f>'[2]07'!E100</f>
        <v>0</v>
      </c>
      <c r="F98" s="15">
        <f t="shared" si="16"/>
        <v>84</v>
      </c>
      <c r="G98" s="204">
        <f>'[2]07'!H100</f>
        <v>38</v>
      </c>
      <c r="H98" s="205">
        <f>'[2]07'!I100</f>
        <v>0</v>
      </c>
      <c r="I98" s="205">
        <f>'[2]07'!J100</f>
        <v>0</v>
      </c>
      <c r="J98" s="205">
        <f>'[2]07'!K100</f>
        <v>0</v>
      </c>
      <c r="K98" s="15">
        <f t="shared" si="13"/>
        <v>38</v>
      </c>
      <c r="L98" s="18">
        <f>frq!C98</f>
        <v>1</v>
      </c>
      <c r="M98" s="167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0.89349999999999996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0.89349999999999996</v>
      </c>
      <c r="L99" s="171">
        <f t="shared" si="17"/>
        <v>2.4E-2</v>
      </c>
      <c r="M99" s="171">
        <f t="shared" si="17"/>
        <v>0.88119999999999998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0.88119999999999998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44964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8" t="s">
        <v>173</v>
      </c>
      <c r="AX1" s="238"/>
      <c r="AY1" s="238"/>
      <c r="AZ1" s="238"/>
      <c r="BA1" s="238"/>
      <c r="BB1" s="238"/>
      <c r="BD1" s="238" t="s">
        <v>174</v>
      </c>
      <c r="BE1" s="238"/>
      <c r="BF1" s="238"/>
      <c r="BG1" s="238"/>
      <c r="BH1" s="238"/>
      <c r="BI1" s="238"/>
      <c r="BL1" s="8" t="s">
        <v>203</v>
      </c>
      <c r="BM1" s="8" t="s">
        <v>204</v>
      </c>
      <c r="BN1" s="238" t="s">
        <v>374</v>
      </c>
      <c r="BO1" s="238"/>
      <c r="BP1" s="239" t="s">
        <v>373</v>
      </c>
      <c r="BQ1" s="239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'[3]07'!B5</f>
        <v>320</v>
      </c>
      <c r="C3" s="16">
        <f>'[3]07'!C5</f>
        <v>0</v>
      </c>
      <c r="D3" s="16">
        <f>'[3]07'!D5</f>
        <v>0</v>
      </c>
      <c r="E3" s="16">
        <f>'[3]07'!E5</f>
        <v>0</v>
      </c>
      <c r="F3" s="16">
        <f>'[3]07'!F5</f>
        <v>1040</v>
      </c>
      <c r="G3" s="16">
        <f>'[3]07'!G5</f>
        <v>0</v>
      </c>
      <c r="H3" s="17">
        <f>SUM(B3:G3)</f>
        <v>1360</v>
      </c>
      <c r="I3" s="15">
        <f>'[3]07'!J5</f>
        <v>270</v>
      </c>
      <c r="J3" s="16">
        <f>'[3]07'!K5</f>
        <v>0</v>
      </c>
      <c r="K3" s="16">
        <f>'[3]07'!L5</f>
        <v>0</v>
      </c>
      <c r="L3" s="16">
        <f>'[3]07'!M5</f>
        <v>0</v>
      </c>
      <c r="M3" s="16">
        <f>'[3]07'!N5</f>
        <v>0</v>
      </c>
      <c r="N3" s="16">
        <f>'[3]07'!O5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26.91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26.91</v>
      </c>
      <c r="AE3" s="8">
        <f>BD3</f>
        <v>26.91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26.91</v>
      </c>
      <c r="AL3" s="8">
        <f t="shared" ref="AL3:AQ18" si="3">Q3-X3-AE3</f>
        <v>216.18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216.18</v>
      </c>
      <c r="AT3" s="8">
        <v>25.78</v>
      </c>
      <c r="AU3" s="8">
        <v>25.78</v>
      </c>
      <c r="AW3" s="207">
        <v>26.91</v>
      </c>
      <c r="AX3" s="207">
        <v>0</v>
      </c>
      <c r="AY3" s="207">
        <v>0</v>
      </c>
      <c r="AZ3" s="207">
        <v>0</v>
      </c>
      <c r="BA3" s="207">
        <v>0</v>
      </c>
      <c r="BB3" s="207">
        <v>0</v>
      </c>
      <c r="BC3" s="8">
        <f>SUM(AW3:BB3)</f>
        <v>26.91</v>
      </c>
      <c r="BD3" s="207">
        <v>26.91</v>
      </c>
      <c r="BE3" s="207">
        <v>0</v>
      </c>
      <c r="BF3" s="207">
        <v>0</v>
      </c>
      <c r="BG3" s="207">
        <v>0</v>
      </c>
      <c r="BH3" s="207">
        <v>0</v>
      </c>
      <c r="BI3" s="207">
        <v>0</v>
      </c>
      <c r="BJ3" s="8">
        <f>SUM(BD3:BI3)</f>
        <v>26.91</v>
      </c>
      <c r="BL3" s="8">
        <f>AT3</f>
        <v>25.78</v>
      </c>
      <c r="BM3" s="8">
        <f>AU3</f>
        <v>25.78</v>
      </c>
      <c r="BN3" s="8">
        <f>BC3</f>
        <v>26.91</v>
      </c>
      <c r="BO3" s="8">
        <f>BJ3</f>
        <v>26.91</v>
      </c>
      <c r="BP3" s="182">
        <f>BL3-BN3</f>
        <v>-1.129999999999999</v>
      </c>
      <c r="BQ3" s="182">
        <f>BM3-BO3</f>
        <v>-1.129999999999999</v>
      </c>
    </row>
    <row r="4" spans="1:69">
      <c r="A4" s="8" t="s">
        <v>46</v>
      </c>
      <c r="B4" s="15">
        <f>'[3]07'!B6</f>
        <v>320</v>
      </c>
      <c r="C4" s="16">
        <f>'[3]07'!C6</f>
        <v>0</v>
      </c>
      <c r="D4" s="16">
        <f>'[3]07'!D6</f>
        <v>0</v>
      </c>
      <c r="E4" s="16">
        <f>'[3]07'!E6</f>
        <v>0</v>
      </c>
      <c r="F4" s="16">
        <f>'[3]07'!F6</f>
        <v>1040</v>
      </c>
      <c r="G4" s="16">
        <f>'[3]07'!G6</f>
        <v>0</v>
      </c>
      <c r="H4" s="17">
        <f>SUM(B4:G4)</f>
        <v>1360</v>
      </c>
      <c r="I4" s="15">
        <f>'[3]07'!J6</f>
        <v>270</v>
      </c>
      <c r="J4" s="16">
        <f>'[3]07'!K6</f>
        <v>0</v>
      </c>
      <c r="K4" s="16">
        <f>'[3]07'!L6</f>
        <v>0</v>
      </c>
      <c r="L4" s="16">
        <f>'[3]07'!M6</f>
        <v>0</v>
      </c>
      <c r="M4" s="16">
        <f>'[3]07'!N6</f>
        <v>0</v>
      </c>
      <c r="N4" s="16">
        <f>'[3]07'!O6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26.91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26.91</v>
      </c>
      <c r="AE4" s="8">
        <f t="shared" ref="AE4:AE67" si="11">BD4</f>
        <v>26.91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26.91</v>
      </c>
      <c r="AL4" s="8">
        <f t="shared" si="3"/>
        <v>216.18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216.18</v>
      </c>
      <c r="AT4" s="8">
        <v>25.78</v>
      </c>
      <c r="AU4" s="8">
        <v>25.78</v>
      </c>
      <c r="AW4" s="207">
        <v>26.91</v>
      </c>
      <c r="AX4" s="207">
        <v>0</v>
      </c>
      <c r="AY4" s="207">
        <v>0</v>
      </c>
      <c r="AZ4" s="207">
        <v>0</v>
      </c>
      <c r="BA4" s="207">
        <v>0</v>
      </c>
      <c r="BB4" s="207">
        <v>0</v>
      </c>
      <c r="BC4" s="8">
        <f t="shared" ref="BC4:BC67" si="19">SUM(AW4:BB4)</f>
        <v>26.91</v>
      </c>
      <c r="BD4" s="207">
        <v>26.91</v>
      </c>
      <c r="BE4" s="207">
        <v>0</v>
      </c>
      <c r="BF4" s="207">
        <v>0</v>
      </c>
      <c r="BG4" s="207">
        <v>0</v>
      </c>
      <c r="BH4" s="207">
        <v>0</v>
      </c>
      <c r="BI4" s="207">
        <v>0</v>
      </c>
      <c r="BJ4" s="8">
        <f t="shared" ref="BJ4:BJ67" si="20">SUM(BD4:BI4)</f>
        <v>26.91</v>
      </c>
      <c r="BL4" s="8">
        <f t="shared" ref="BL4:BL67" si="21">AT4</f>
        <v>25.78</v>
      </c>
      <c r="BM4" s="8">
        <f t="shared" ref="BM4:BM67" si="22">AU4</f>
        <v>25.78</v>
      </c>
      <c r="BN4" s="8">
        <f t="shared" ref="BN4:BN67" si="23">BC4</f>
        <v>26.91</v>
      </c>
      <c r="BO4" s="8">
        <f t="shared" ref="BO4:BO67" si="24">BJ4</f>
        <v>26.91</v>
      </c>
      <c r="BP4" s="182">
        <f t="shared" ref="BP4:BP67" si="25">BL4-BN4</f>
        <v>-1.129999999999999</v>
      </c>
      <c r="BQ4" s="182">
        <f t="shared" ref="BQ4:BQ67" si="26">BM4-BO4</f>
        <v>-1.129999999999999</v>
      </c>
    </row>
    <row r="5" spans="1:69">
      <c r="A5" s="8" t="s">
        <v>47</v>
      </c>
      <c r="B5" s="15">
        <f>'[3]07'!B7</f>
        <v>320</v>
      </c>
      <c r="C5" s="16">
        <f>'[3]07'!C7</f>
        <v>0</v>
      </c>
      <c r="D5" s="16">
        <f>'[3]07'!D7</f>
        <v>0</v>
      </c>
      <c r="E5" s="16">
        <f>'[3]07'!E7</f>
        <v>0</v>
      </c>
      <c r="F5" s="16">
        <f>'[3]07'!F7</f>
        <v>1040</v>
      </c>
      <c r="G5" s="16">
        <f>'[3]07'!G7</f>
        <v>0</v>
      </c>
      <c r="H5" s="17">
        <f t="shared" ref="H5:H68" si="27">SUM(B5:G5)</f>
        <v>1360</v>
      </c>
      <c r="I5" s="15">
        <f>'[3]07'!J7</f>
        <v>270</v>
      </c>
      <c r="J5" s="16">
        <f>'[3]07'!K7</f>
        <v>0</v>
      </c>
      <c r="K5" s="16">
        <f>'[3]07'!L7</f>
        <v>0</v>
      </c>
      <c r="L5" s="16">
        <f>'[3]07'!M7</f>
        <v>0</v>
      </c>
      <c r="M5" s="16">
        <f>'[3]07'!N7</f>
        <v>0</v>
      </c>
      <c r="N5" s="16">
        <f>'[3]07'!O7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26.91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26.91</v>
      </c>
      <c r="AE5" s="8">
        <f t="shared" si="11"/>
        <v>26.91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26.91</v>
      </c>
      <c r="AL5" s="8">
        <f t="shared" si="3"/>
        <v>216.18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216.18</v>
      </c>
      <c r="AT5" s="8">
        <v>25.78</v>
      </c>
      <c r="AU5" s="8">
        <v>25.78</v>
      </c>
      <c r="AW5" s="207">
        <v>26.91</v>
      </c>
      <c r="AX5" s="207">
        <v>0</v>
      </c>
      <c r="AY5" s="207">
        <v>0</v>
      </c>
      <c r="AZ5" s="207">
        <v>0</v>
      </c>
      <c r="BA5" s="207">
        <v>0</v>
      </c>
      <c r="BB5" s="207">
        <v>0</v>
      </c>
      <c r="BC5" s="8">
        <f t="shared" si="19"/>
        <v>26.91</v>
      </c>
      <c r="BD5" s="207">
        <v>26.91</v>
      </c>
      <c r="BE5" s="207">
        <v>0</v>
      </c>
      <c r="BF5" s="207">
        <v>0</v>
      </c>
      <c r="BG5" s="207">
        <v>0</v>
      </c>
      <c r="BH5" s="207">
        <v>0</v>
      </c>
      <c r="BI5" s="207">
        <v>0</v>
      </c>
      <c r="BJ5" s="8">
        <f t="shared" si="20"/>
        <v>26.91</v>
      </c>
      <c r="BL5" s="8">
        <f t="shared" si="21"/>
        <v>25.78</v>
      </c>
      <c r="BM5" s="8">
        <f t="shared" si="22"/>
        <v>25.78</v>
      </c>
      <c r="BN5" s="8">
        <f t="shared" si="23"/>
        <v>26.91</v>
      </c>
      <c r="BO5" s="8">
        <f t="shared" si="24"/>
        <v>26.91</v>
      </c>
      <c r="BP5" s="182">
        <f t="shared" si="25"/>
        <v>-1.129999999999999</v>
      </c>
      <c r="BQ5" s="182">
        <f t="shared" si="26"/>
        <v>-1.129999999999999</v>
      </c>
    </row>
    <row r="6" spans="1:69">
      <c r="A6" s="8" t="s">
        <v>48</v>
      </c>
      <c r="B6" s="15">
        <f>'[3]07'!B8</f>
        <v>320</v>
      </c>
      <c r="C6" s="16">
        <f>'[3]07'!C8</f>
        <v>0</v>
      </c>
      <c r="D6" s="16">
        <f>'[3]07'!D8</f>
        <v>0</v>
      </c>
      <c r="E6" s="16">
        <f>'[3]07'!E8</f>
        <v>0</v>
      </c>
      <c r="F6" s="16">
        <f>'[3]07'!F8</f>
        <v>1040</v>
      </c>
      <c r="G6" s="16">
        <f>'[3]07'!G8</f>
        <v>0</v>
      </c>
      <c r="H6" s="17">
        <f t="shared" si="27"/>
        <v>1360</v>
      </c>
      <c r="I6" s="15">
        <f>'[3]07'!J8</f>
        <v>270</v>
      </c>
      <c r="J6" s="16">
        <f>'[3]07'!K8</f>
        <v>0</v>
      </c>
      <c r="K6" s="16">
        <f>'[3]07'!L8</f>
        <v>0</v>
      </c>
      <c r="L6" s="16">
        <f>'[3]07'!M8</f>
        <v>0</v>
      </c>
      <c r="M6" s="16">
        <f>'[3]07'!N8</f>
        <v>0</v>
      </c>
      <c r="N6" s="16">
        <f>'[3]07'!O8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26.91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26.91</v>
      </c>
      <c r="AE6" s="8">
        <f t="shared" si="11"/>
        <v>26.91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26.91</v>
      </c>
      <c r="AL6" s="8">
        <f t="shared" si="3"/>
        <v>216.18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216.18</v>
      </c>
      <c r="AT6" s="8">
        <v>25.78</v>
      </c>
      <c r="AU6" s="8">
        <v>25.78</v>
      </c>
      <c r="AW6" s="207">
        <v>26.91</v>
      </c>
      <c r="AX6" s="207">
        <v>0</v>
      </c>
      <c r="AY6" s="207">
        <v>0</v>
      </c>
      <c r="AZ6" s="207">
        <v>0</v>
      </c>
      <c r="BA6" s="207">
        <v>0</v>
      </c>
      <c r="BB6" s="207">
        <v>0</v>
      </c>
      <c r="BC6" s="8">
        <f t="shared" si="19"/>
        <v>26.91</v>
      </c>
      <c r="BD6" s="207">
        <v>26.91</v>
      </c>
      <c r="BE6" s="207">
        <v>0</v>
      </c>
      <c r="BF6" s="207">
        <v>0</v>
      </c>
      <c r="BG6" s="207">
        <v>0</v>
      </c>
      <c r="BH6" s="207">
        <v>0</v>
      </c>
      <c r="BI6" s="207">
        <v>0</v>
      </c>
      <c r="BJ6" s="8">
        <f t="shared" si="20"/>
        <v>26.91</v>
      </c>
      <c r="BL6" s="8">
        <f t="shared" si="21"/>
        <v>25.78</v>
      </c>
      <c r="BM6" s="8">
        <f t="shared" si="22"/>
        <v>25.78</v>
      </c>
      <c r="BN6" s="8">
        <f t="shared" si="23"/>
        <v>26.91</v>
      </c>
      <c r="BO6" s="8">
        <f t="shared" si="24"/>
        <v>26.91</v>
      </c>
      <c r="BP6" s="182">
        <f t="shared" si="25"/>
        <v>-1.129999999999999</v>
      </c>
      <c r="BQ6" s="182">
        <f t="shared" si="26"/>
        <v>-1.129999999999999</v>
      </c>
    </row>
    <row r="7" spans="1:69">
      <c r="A7" s="8" t="s">
        <v>49</v>
      </c>
      <c r="B7" s="15">
        <f>'[3]07'!B9</f>
        <v>320</v>
      </c>
      <c r="C7" s="16">
        <f>'[3]07'!C9</f>
        <v>0</v>
      </c>
      <c r="D7" s="16">
        <f>'[3]07'!D9</f>
        <v>0</v>
      </c>
      <c r="E7" s="16">
        <f>'[3]07'!E9</f>
        <v>0</v>
      </c>
      <c r="F7" s="16">
        <f>'[3]07'!F9</f>
        <v>1040</v>
      </c>
      <c r="G7" s="16">
        <f>'[3]07'!G9</f>
        <v>0</v>
      </c>
      <c r="H7" s="17">
        <f t="shared" si="27"/>
        <v>1360</v>
      </c>
      <c r="I7" s="15">
        <f>'[3]07'!J9</f>
        <v>270</v>
      </c>
      <c r="J7" s="16">
        <f>'[3]07'!K9</f>
        <v>0</v>
      </c>
      <c r="K7" s="16">
        <f>'[3]07'!L9</f>
        <v>0</v>
      </c>
      <c r="L7" s="16">
        <f>'[3]07'!M9</f>
        <v>0</v>
      </c>
      <c r="M7" s="16">
        <f>'[3]07'!N9</f>
        <v>0</v>
      </c>
      <c r="N7" s="16">
        <f>'[3]07'!O9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26.91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26.91</v>
      </c>
      <c r="AE7" s="8">
        <f t="shared" si="11"/>
        <v>26.91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26.91</v>
      </c>
      <c r="AL7" s="8">
        <f t="shared" si="3"/>
        <v>216.18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216.18</v>
      </c>
      <c r="AT7" s="8">
        <v>25.78</v>
      </c>
      <c r="AU7" s="8">
        <v>25.78</v>
      </c>
      <c r="AW7" s="207">
        <v>26.91</v>
      </c>
      <c r="AX7" s="207">
        <v>0</v>
      </c>
      <c r="AY7" s="207">
        <v>0</v>
      </c>
      <c r="AZ7" s="207">
        <v>0</v>
      </c>
      <c r="BA7" s="207">
        <v>0</v>
      </c>
      <c r="BB7" s="207">
        <v>0</v>
      </c>
      <c r="BC7" s="8">
        <f t="shared" si="19"/>
        <v>26.91</v>
      </c>
      <c r="BD7" s="207">
        <v>26.91</v>
      </c>
      <c r="BE7" s="207">
        <v>0</v>
      </c>
      <c r="BF7" s="207">
        <v>0</v>
      </c>
      <c r="BG7" s="207">
        <v>0</v>
      </c>
      <c r="BH7" s="207">
        <v>0</v>
      </c>
      <c r="BI7" s="207">
        <v>0</v>
      </c>
      <c r="BJ7" s="8">
        <f t="shared" si="20"/>
        <v>26.91</v>
      </c>
      <c r="BL7" s="8">
        <f t="shared" si="21"/>
        <v>25.78</v>
      </c>
      <c r="BM7" s="8">
        <f t="shared" si="22"/>
        <v>25.78</v>
      </c>
      <c r="BN7" s="8">
        <f t="shared" si="23"/>
        <v>26.91</v>
      </c>
      <c r="BO7" s="8">
        <f t="shared" si="24"/>
        <v>26.91</v>
      </c>
      <c r="BP7" s="182">
        <f t="shared" si="25"/>
        <v>-1.129999999999999</v>
      </c>
      <c r="BQ7" s="182">
        <f t="shared" si="26"/>
        <v>-1.129999999999999</v>
      </c>
    </row>
    <row r="8" spans="1:69">
      <c r="A8" s="8" t="s">
        <v>50</v>
      </c>
      <c r="B8" s="15">
        <f>'[3]07'!B10</f>
        <v>320</v>
      </c>
      <c r="C8" s="16">
        <f>'[3]07'!C10</f>
        <v>0</v>
      </c>
      <c r="D8" s="16">
        <f>'[3]07'!D10</f>
        <v>0</v>
      </c>
      <c r="E8" s="16">
        <f>'[3]07'!E10</f>
        <v>0</v>
      </c>
      <c r="F8" s="16">
        <f>'[3]07'!F10</f>
        <v>1040</v>
      </c>
      <c r="G8" s="16">
        <f>'[3]07'!G10</f>
        <v>0</v>
      </c>
      <c r="H8" s="17">
        <f t="shared" si="27"/>
        <v>1360</v>
      </c>
      <c r="I8" s="15">
        <f>'[3]07'!J10</f>
        <v>270</v>
      </c>
      <c r="J8" s="16">
        <f>'[3]07'!K10</f>
        <v>0</v>
      </c>
      <c r="K8" s="16">
        <f>'[3]07'!L10</f>
        <v>0</v>
      </c>
      <c r="L8" s="16">
        <f>'[3]07'!M10</f>
        <v>0</v>
      </c>
      <c r="M8" s="16">
        <f>'[3]07'!N10</f>
        <v>0</v>
      </c>
      <c r="N8" s="16">
        <f>'[3]07'!O10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26.91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26.91</v>
      </c>
      <c r="AE8" s="8">
        <f t="shared" si="11"/>
        <v>26.91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26.91</v>
      </c>
      <c r="AL8" s="8">
        <f t="shared" si="3"/>
        <v>216.18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216.18</v>
      </c>
      <c r="AT8" s="8">
        <v>25.78</v>
      </c>
      <c r="AU8" s="8">
        <v>25.78</v>
      </c>
      <c r="AW8" s="207">
        <v>26.91</v>
      </c>
      <c r="AX8" s="207">
        <v>0</v>
      </c>
      <c r="AY8" s="207">
        <v>0</v>
      </c>
      <c r="AZ8" s="207">
        <v>0</v>
      </c>
      <c r="BA8" s="207">
        <v>0</v>
      </c>
      <c r="BB8" s="207">
        <v>0</v>
      </c>
      <c r="BC8" s="8">
        <f t="shared" si="19"/>
        <v>26.91</v>
      </c>
      <c r="BD8" s="207">
        <v>26.91</v>
      </c>
      <c r="BE8" s="207">
        <v>0</v>
      </c>
      <c r="BF8" s="207">
        <v>0</v>
      </c>
      <c r="BG8" s="207">
        <v>0</v>
      </c>
      <c r="BH8" s="207">
        <v>0</v>
      </c>
      <c r="BI8" s="207">
        <v>0</v>
      </c>
      <c r="BJ8" s="8">
        <f t="shared" si="20"/>
        <v>26.91</v>
      </c>
      <c r="BL8" s="8">
        <f t="shared" si="21"/>
        <v>25.78</v>
      </c>
      <c r="BM8" s="8">
        <f t="shared" si="22"/>
        <v>25.78</v>
      </c>
      <c r="BN8" s="8">
        <f t="shared" si="23"/>
        <v>26.91</v>
      </c>
      <c r="BO8" s="8">
        <f t="shared" si="24"/>
        <v>26.91</v>
      </c>
      <c r="BP8" s="182">
        <f t="shared" si="25"/>
        <v>-1.129999999999999</v>
      </c>
      <c r="BQ8" s="182">
        <f t="shared" si="26"/>
        <v>-1.129999999999999</v>
      </c>
    </row>
    <row r="9" spans="1:69">
      <c r="A9" s="8" t="s">
        <v>51</v>
      </c>
      <c r="B9" s="15">
        <f>'[3]07'!B11</f>
        <v>320</v>
      </c>
      <c r="C9" s="16">
        <f>'[3]07'!C11</f>
        <v>0</v>
      </c>
      <c r="D9" s="16">
        <f>'[3]07'!D11</f>
        <v>0</v>
      </c>
      <c r="E9" s="16">
        <f>'[3]07'!E11</f>
        <v>0</v>
      </c>
      <c r="F9" s="16">
        <f>'[3]07'!F11</f>
        <v>1040</v>
      </c>
      <c r="G9" s="16">
        <f>'[3]07'!G11</f>
        <v>0</v>
      </c>
      <c r="H9" s="17">
        <f t="shared" si="27"/>
        <v>1360</v>
      </c>
      <c r="I9" s="15">
        <f>'[3]07'!J11</f>
        <v>270</v>
      </c>
      <c r="J9" s="16">
        <f>'[3]07'!K11</f>
        <v>0</v>
      </c>
      <c r="K9" s="16">
        <f>'[3]07'!L11</f>
        <v>0</v>
      </c>
      <c r="L9" s="16">
        <f>'[3]07'!M11</f>
        <v>0</v>
      </c>
      <c r="M9" s="16">
        <f>'[3]07'!N11</f>
        <v>0</v>
      </c>
      <c r="N9" s="16">
        <f>'[3]07'!O11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26.91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26.91</v>
      </c>
      <c r="AE9" s="8">
        <f t="shared" si="11"/>
        <v>26.91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26.91</v>
      </c>
      <c r="AL9" s="8">
        <f t="shared" si="3"/>
        <v>216.18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216.18</v>
      </c>
      <c r="AT9" s="8">
        <v>25.78</v>
      </c>
      <c r="AU9" s="8">
        <v>25.78</v>
      </c>
      <c r="AW9" s="207">
        <v>26.91</v>
      </c>
      <c r="AX9" s="207">
        <v>0</v>
      </c>
      <c r="AY9" s="207">
        <v>0</v>
      </c>
      <c r="AZ9" s="207">
        <v>0</v>
      </c>
      <c r="BA9" s="207">
        <v>0</v>
      </c>
      <c r="BB9" s="207">
        <v>0</v>
      </c>
      <c r="BC9" s="8">
        <f t="shared" si="19"/>
        <v>26.91</v>
      </c>
      <c r="BD9" s="207">
        <v>26.91</v>
      </c>
      <c r="BE9" s="207">
        <v>0</v>
      </c>
      <c r="BF9" s="207">
        <v>0</v>
      </c>
      <c r="BG9" s="207">
        <v>0</v>
      </c>
      <c r="BH9" s="207">
        <v>0</v>
      </c>
      <c r="BI9" s="207">
        <v>0</v>
      </c>
      <c r="BJ9" s="8">
        <f t="shared" si="20"/>
        <v>26.91</v>
      </c>
      <c r="BL9" s="8">
        <f t="shared" si="21"/>
        <v>25.78</v>
      </c>
      <c r="BM9" s="8">
        <f t="shared" si="22"/>
        <v>25.78</v>
      </c>
      <c r="BN9" s="8">
        <f t="shared" si="23"/>
        <v>26.91</v>
      </c>
      <c r="BO9" s="8">
        <f t="shared" si="24"/>
        <v>26.91</v>
      </c>
      <c r="BP9" s="182">
        <f t="shared" si="25"/>
        <v>-1.129999999999999</v>
      </c>
      <c r="BQ9" s="182">
        <f t="shared" si="26"/>
        <v>-1.129999999999999</v>
      </c>
    </row>
    <row r="10" spans="1:69">
      <c r="A10" s="8" t="s">
        <v>52</v>
      </c>
      <c r="B10" s="15">
        <f>'[3]07'!B12</f>
        <v>320</v>
      </c>
      <c r="C10" s="16">
        <f>'[3]07'!C12</f>
        <v>0</v>
      </c>
      <c r="D10" s="16">
        <f>'[3]07'!D12</f>
        <v>0</v>
      </c>
      <c r="E10" s="16">
        <f>'[3]07'!E12</f>
        <v>0</v>
      </c>
      <c r="F10" s="16">
        <f>'[3]07'!F12</f>
        <v>1040</v>
      </c>
      <c r="G10" s="16">
        <f>'[3]07'!G12</f>
        <v>0</v>
      </c>
      <c r="H10" s="17">
        <f t="shared" si="27"/>
        <v>1360</v>
      </c>
      <c r="I10" s="15">
        <f>'[3]07'!J12</f>
        <v>270</v>
      </c>
      <c r="J10" s="16">
        <f>'[3]07'!K12</f>
        <v>0</v>
      </c>
      <c r="K10" s="16">
        <f>'[3]07'!L12</f>
        <v>0</v>
      </c>
      <c r="L10" s="16">
        <f>'[3]07'!M12</f>
        <v>0</v>
      </c>
      <c r="M10" s="16">
        <f>'[3]07'!N12</f>
        <v>0</v>
      </c>
      <c r="N10" s="16">
        <f>'[3]07'!O12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26.91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26.91</v>
      </c>
      <c r="AE10" s="8">
        <f t="shared" si="11"/>
        <v>26.91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26.91</v>
      </c>
      <c r="AL10" s="8">
        <f t="shared" si="3"/>
        <v>216.18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216.18</v>
      </c>
      <c r="AT10" s="8">
        <v>25.78</v>
      </c>
      <c r="AU10" s="8">
        <v>25.78</v>
      </c>
      <c r="AW10" s="207">
        <v>26.91</v>
      </c>
      <c r="AX10" s="207">
        <v>0</v>
      </c>
      <c r="AY10" s="207">
        <v>0</v>
      </c>
      <c r="AZ10" s="207">
        <v>0</v>
      </c>
      <c r="BA10" s="207">
        <v>0</v>
      </c>
      <c r="BB10" s="207">
        <v>0</v>
      </c>
      <c r="BC10" s="8">
        <f t="shared" si="19"/>
        <v>26.91</v>
      </c>
      <c r="BD10" s="207">
        <v>26.91</v>
      </c>
      <c r="BE10" s="207">
        <v>0</v>
      </c>
      <c r="BF10" s="207">
        <v>0</v>
      </c>
      <c r="BG10" s="207">
        <v>0</v>
      </c>
      <c r="BH10" s="207">
        <v>0</v>
      </c>
      <c r="BI10" s="207">
        <v>0</v>
      </c>
      <c r="BJ10" s="8">
        <f t="shared" si="20"/>
        <v>26.91</v>
      </c>
      <c r="BL10" s="8">
        <f t="shared" si="21"/>
        <v>25.78</v>
      </c>
      <c r="BM10" s="8">
        <f t="shared" si="22"/>
        <v>25.78</v>
      </c>
      <c r="BN10" s="8">
        <f t="shared" si="23"/>
        <v>26.91</v>
      </c>
      <c r="BO10" s="8">
        <f t="shared" si="24"/>
        <v>26.91</v>
      </c>
      <c r="BP10" s="182">
        <f t="shared" si="25"/>
        <v>-1.129999999999999</v>
      </c>
      <c r="BQ10" s="182">
        <f t="shared" si="26"/>
        <v>-1.129999999999999</v>
      </c>
    </row>
    <row r="11" spans="1:69">
      <c r="A11" s="8" t="s">
        <v>53</v>
      </c>
      <c r="B11" s="15">
        <f>'[3]07'!B13</f>
        <v>320</v>
      </c>
      <c r="C11" s="16">
        <f>'[3]07'!C13</f>
        <v>0</v>
      </c>
      <c r="D11" s="16">
        <f>'[3]07'!D13</f>
        <v>0</v>
      </c>
      <c r="E11" s="16">
        <f>'[3]07'!E13</f>
        <v>0</v>
      </c>
      <c r="F11" s="16">
        <f>'[3]07'!F13</f>
        <v>1040</v>
      </c>
      <c r="G11" s="16">
        <f>'[3]07'!G13</f>
        <v>0</v>
      </c>
      <c r="H11" s="17">
        <f t="shared" si="27"/>
        <v>1360</v>
      </c>
      <c r="I11" s="15">
        <f>'[3]07'!J13</f>
        <v>270</v>
      </c>
      <c r="J11" s="16">
        <f>'[3]07'!K13</f>
        <v>0</v>
      </c>
      <c r="K11" s="16">
        <f>'[3]07'!L13</f>
        <v>0</v>
      </c>
      <c r="L11" s="16">
        <f>'[3]07'!M13</f>
        <v>0</v>
      </c>
      <c r="M11" s="16">
        <f>'[3]07'!N13</f>
        <v>0</v>
      </c>
      <c r="N11" s="16">
        <f>'[3]07'!O13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26.91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26.91</v>
      </c>
      <c r="AE11" s="8">
        <f t="shared" si="11"/>
        <v>26.91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26.91</v>
      </c>
      <c r="AL11" s="8">
        <f t="shared" si="3"/>
        <v>216.18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216.18</v>
      </c>
      <c r="AT11" s="8">
        <v>25.78</v>
      </c>
      <c r="AU11" s="8">
        <v>25.78</v>
      </c>
      <c r="AW11" s="207">
        <v>26.91</v>
      </c>
      <c r="AX11" s="207">
        <v>0</v>
      </c>
      <c r="AY11" s="207">
        <v>0</v>
      </c>
      <c r="AZ11" s="207">
        <v>0</v>
      </c>
      <c r="BA11" s="207">
        <v>0</v>
      </c>
      <c r="BB11" s="207">
        <v>0</v>
      </c>
      <c r="BC11" s="8">
        <f t="shared" si="19"/>
        <v>26.91</v>
      </c>
      <c r="BD11" s="207">
        <v>26.91</v>
      </c>
      <c r="BE11" s="207">
        <v>0</v>
      </c>
      <c r="BF11" s="207">
        <v>0</v>
      </c>
      <c r="BG11" s="207">
        <v>0</v>
      </c>
      <c r="BH11" s="207">
        <v>0</v>
      </c>
      <c r="BI11" s="207">
        <v>0</v>
      </c>
      <c r="BJ11" s="8">
        <f t="shared" si="20"/>
        <v>26.91</v>
      </c>
      <c r="BL11" s="8">
        <f t="shared" si="21"/>
        <v>25.78</v>
      </c>
      <c r="BM11" s="8">
        <f t="shared" si="22"/>
        <v>25.78</v>
      </c>
      <c r="BN11" s="8">
        <f t="shared" si="23"/>
        <v>26.91</v>
      </c>
      <c r="BO11" s="8">
        <f t="shared" si="24"/>
        <v>26.91</v>
      </c>
      <c r="BP11" s="182">
        <f t="shared" si="25"/>
        <v>-1.129999999999999</v>
      </c>
      <c r="BQ11" s="182">
        <f t="shared" si="26"/>
        <v>-1.129999999999999</v>
      </c>
    </row>
    <row r="12" spans="1:69">
      <c r="A12" s="8" t="s">
        <v>54</v>
      </c>
      <c r="B12" s="15">
        <f>'[3]07'!B14</f>
        <v>320</v>
      </c>
      <c r="C12" s="16">
        <f>'[3]07'!C14</f>
        <v>0</v>
      </c>
      <c r="D12" s="16">
        <f>'[3]07'!D14</f>
        <v>0</v>
      </c>
      <c r="E12" s="16">
        <f>'[3]07'!E14</f>
        <v>0</v>
      </c>
      <c r="F12" s="16">
        <f>'[3]07'!F14</f>
        <v>1040</v>
      </c>
      <c r="G12" s="16">
        <f>'[3]07'!G14</f>
        <v>0</v>
      </c>
      <c r="H12" s="17">
        <f t="shared" si="27"/>
        <v>1360</v>
      </c>
      <c r="I12" s="15">
        <f>'[3]07'!J14</f>
        <v>270</v>
      </c>
      <c r="J12" s="16">
        <f>'[3]07'!K14</f>
        <v>0</v>
      </c>
      <c r="K12" s="16">
        <f>'[3]07'!L14</f>
        <v>0</v>
      </c>
      <c r="L12" s="16">
        <f>'[3]07'!M14</f>
        <v>0</v>
      </c>
      <c r="M12" s="16">
        <f>'[3]07'!N14</f>
        <v>0</v>
      </c>
      <c r="N12" s="16">
        <f>'[3]07'!O14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26.91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26.91</v>
      </c>
      <c r="AE12" s="8">
        <f t="shared" si="11"/>
        <v>26.91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26.91</v>
      </c>
      <c r="AL12" s="8">
        <f t="shared" si="3"/>
        <v>216.18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216.18</v>
      </c>
      <c r="AT12" s="8">
        <v>25.23</v>
      </c>
      <c r="AU12" s="8">
        <v>30.66</v>
      </c>
      <c r="AW12" s="207">
        <v>26.91</v>
      </c>
      <c r="AX12" s="207">
        <v>0</v>
      </c>
      <c r="AY12" s="207">
        <v>0</v>
      </c>
      <c r="AZ12" s="207">
        <v>0</v>
      </c>
      <c r="BA12" s="207">
        <v>0</v>
      </c>
      <c r="BB12" s="207">
        <v>0</v>
      </c>
      <c r="BC12" s="8">
        <f t="shared" si="19"/>
        <v>26.91</v>
      </c>
      <c r="BD12" s="207">
        <v>26.91</v>
      </c>
      <c r="BE12" s="207">
        <v>0</v>
      </c>
      <c r="BF12" s="207">
        <v>0</v>
      </c>
      <c r="BG12" s="207">
        <v>0</v>
      </c>
      <c r="BH12" s="207">
        <v>0</v>
      </c>
      <c r="BI12" s="207">
        <v>0</v>
      </c>
      <c r="BJ12" s="8">
        <f t="shared" si="20"/>
        <v>26.91</v>
      </c>
      <c r="BL12" s="8">
        <f t="shared" si="21"/>
        <v>25.23</v>
      </c>
      <c r="BM12" s="8">
        <f t="shared" si="22"/>
        <v>30.66</v>
      </c>
      <c r="BN12" s="8">
        <f t="shared" si="23"/>
        <v>26.91</v>
      </c>
      <c r="BO12" s="8">
        <f t="shared" si="24"/>
        <v>26.91</v>
      </c>
      <c r="BP12" s="182">
        <f t="shared" si="25"/>
        <v>-1.6799999999999997</v>
      </c>
      <c r="BQ12" s="182">
        <f t="shared" si="26"/>
        <v>3.75</v>
      </c>
    </row>
    <row r="13" spans="1:69">
      <c r="A13" s="8" t="s">
        <v>55</v>
      </c>
      <c r="B13" s="15">
        <f>'[3]07'!B15</f>
        <v>320</v>
      </c>
      <c r="C13" s="16">
        <f>'[3]07'!C15</f>
        <v>0</v>
      </c>
      <c r="D13" s="16">
        <f>'[3]07'!D15</f>
        <v>0</v>
      </c>
      <c r="E13" s="16">
        <f>'[3]07'!E15</f>
        <v>0</v>
      </c>
      <c r="F13" s="16">
        <f>'[3]07'!F15</f>
        <v>1040</v>
      </c>
      <c r="G13" s="16">
        <f>'[3]07'!G15</f>
        <v>0</v>
      </c>
      <c r="H13" s="17">
        <f t="shared" si="27"/>
        <v>1360</v>
      </c>
      <c r="I13" s="15">
        <f>'[3]07'!J15</f>
        <v>270</v>
      </c>
      <c r="J13" s="16">
        <f>'[3]07'!K15</f>
        <v>0</v>
      </c>
      <c r="K13" s="16">
        <f>'[3]07'!L15</f>
        <v>0</v>
      </c>
      <c r="L13" s="16">
        <f>'[3]07'!M15</f>
        <v>0</v>
      </c>
      <c r="M13" s="16">
        <f>'[3]07'!N15</f>
        <v>0</v>
      </c>
      <c r="N13" s="16">
        <f>'[3]07'!O15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26.91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26.91</v>
      </c>
      <c r="AE13" s="8">
        <f t="shared" si="11"/>
        <v>26.91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26.91</v>
      </c>
      <c r="AL13" s="8">
        <f t="shared" si="3"/>
        <v>216.18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216.18</v>
      </c>
      <c r="AT13" s="8">
        <v>25.23</v>
      </c>
      <c r="AU13" s="8">
        <v>30.66</v>
      </c>
      <c r="AW13" s="207">
        <v>26.91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8">
        <f t="shared" si="19"/>
        <v>26.91</v>
      </c>
      <c r="BD13" s="207">
        <v>26.91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8">
        <f t="shared" si="20"/>
        <v>26.91</v>
      </c>
      <c r="BL13" s="8">
        <f t="shared" si="21"/>
        <v>25.23</v>
      </c>
      <c r="BM13" s="8">
        <f t="shared" si="22"/>
        <v>30.66</v>
      </c>
      <c r="BN13" s="8">
        <f t="shared" si="23"/>
        <v>26.91</v>
      </c>
      <c r="BO13" s="8">
        <f t="shared" si="24"/>
        <v>26.91</v>
      </c>
      <c r="BP13" s="182">
        <f t="shared" si="25"/>
        <v>-1.6799999999999997</v>
      </c>
      <c r="BQ13" s="182">
        <f t="shared" si="26"/>
        <v>3.75</v>
      </c>
    </row>
    <row r="14" spans="1:69">
      <c r="A14" s="8" t="s">
        <v>56</v>
      </c>
      <c r="B14" s="15">
        <f>'[3]07'!B16</f>
        <v>320</v>
      </c>
      <c r="C14" s="16">
        <f>'[3]07'!C16</f>
        <v>0</v>
      </c>
      <c r="D14" s="16">
        <f>'[3]07'!D16</f>
        <v>0</v>
      </c>
      <c r="E14" s="16">
        <f>'[3]07'!E16</f>
        <v>0</v>
      </c>
      <c r="F14" s="16">
        <f>'[3]07'!F16</f>
        <v>1040</v>
      </c>
      <c r="G14" s="16">
        <f>'[3]07'!G16</f>
        <v>0</v>
      </c>
      <c r="H14" s="17">
        <f t="shared" si="27"/>
        <v>1360</v>
      </c>
      <c r="I14" s="15">
        <f>'[3]07'!J16</f>
        <v>270</v>
      </c>
      <c r="J14" s="16">
        <f>'[3]07'!K16</f>
        <v>0</v>
      </c>
      <c r="K14" s="16">
        <f>'[3]07'!L16</f>
        <v>0</v>
      </c>
      <c r="L14" s="16">
        <f>'[3]07'!M16</f>
        <v>0</v>
      </c>
      <c r="M14" s="16">
        <f>'[3]07'!N16</f>
        <v>0</v>
      </c>
      <c r="N14" s="16">
        <f>'[3]07'!O16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26.91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26.91</v>
      </c>
      <c r="AE14" s="8">
        <f t="shared" si="11"/>
        <v>26.91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26.91</v>
      </c>
      <c r="AL14" s="8">
        <f t="shared" si="3"/>
        <v>216.18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216.18</v>
      </c>
      <c r="AT14" s="8">
        <v>30.66</v>
      </c>
      <c r="AU14" s="8">
        <v>30.66</v>
      </c>
      <c r="AW14" s="207">
        <v>26.91</v>
      </c>
      <c r="AX14" s="207">
        <v>0</v>
      </c>
      <c r="AY14" s="207">
        <v>0</v>
      </c>
      <c r="AZ14" s="207">
        <v>0</v>
      </c>
      <c r="BA14" s="207">
        <v>0</v>
      </c>
      <c r="BB14" s="207">
        <v>0</v>
      </c>
      <c r="BC14" s="8">
        <f t="shared" si="19"/>
        <v>26.91</v>
      </c>
      <c r="BD14" s="207">
        <v>26.91</v>
      </c>
      <c r="BE14" s="207">
        <v>0</v>
      </c>
      <c r="BF14" s="207">
        <v>0</v>
      </c>
      <c r="BG14" s="207">
        <v>0</v>
      </c>
      <c r="BH14" s="207">
        <v>0</v>
      </c>
      <c r="BI14" s="207">
        <v>0</v>
      </c>
      <c r="BJ14" s="8">
        <f t="shared" si="20"/>
        <v>26.91</v>
      </c>
      <c r="BL14" s="8">
        <f t="shared" si="21"/>
        <v>30.66</v>
      </c>
      <c r="BM14" s="8">
        <f t="shared" si="22"/>
        <v>30.66</v>
      </c>
      <c r="BN14" s="8">
        <f t="shared" si="23"/>
        <v>26.91</v>
      </c>
      <c r="BO14" s="8">
        <f t="shared" si="24"/>
        <v>26.91</v>
      </c>
      <c r="BP14" s="182">
        <f t="shared" si="25"/>
        <v>3.75</v>
      </c>
      <c r="BQ14" s="182">
        <f t="shared" si="26"/>
        <v>3.75</v>
      </c>
    </row>
    <row r="15" spans="1:69">
      <c r="A15" s="8" t="s">
        <v>57</v>
      </c>
      <c r="B15" s="15">
        <f>'[3]07'!B17</f>
        <v>320</v>
      </c>
      <c r="C15" s="16">
        <f>'[3]07'!C17</f>
        <v>0</v>
      </c>
      <c r="D15" s="16">
        <f>'[3]07'!D17</f>
        <v>0</v>
      </c>
      <c r="E15" s="16">
        <f>'[3]07'!E17</f>
        <v>0</v>
      </c>
      <c r="F15" s="16">
        <f>'[3]07'!F17</f>
        <v>1040</v>
      </c>
      <c r="G15" s="16">
        <f>'[3]07'!G17</f>
        <v>0</v>
      </c>
      <c r="H15" s="17">
        <f t="shared" si="27"/>
        <v>1360</v>
      </c>
      <c r="I15" s="15">
        <f>'[3]07'!J17</f>
        <v>270</v>
      </c>
      <c r="J15" s="16">
        <f>'[3]07'!K17</f>
        <v>0</v>
      </c>
      <c r="K15" s="16">
        <f>'[3]07'!L17</f>
        <v>0</v>
      </c>
      <c r="L15" s="16">
        <f>'[3]07'!M17</f>
        <v>0</v>
      </c>
      <c r="M15" s="16">
        <f>'[3]07'!N17</f>
        <v>0</v>
      </c>
      <c r="N15" s="16">
        <f>'[3]07'!O17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26.91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26.91</v>
      </c>
      <c r="AE15" s="8">
        <f t="shared" si="11"/>
        <v>26.91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26.91</v>
      </c>
      <c r="AL15" s="8">
        <f t="shared" si="3"/>
        <v>216.18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216.18</v>
      </c>
      <c r="AT15" s="8">
        <v>30.66</v>
      </c>
      <c r="AU15" s="8">
        <v>30.66</v>
      </c>
      <c r="AW15" s="207">
        <v>26.91</v>
      </c>
      <c r="AX15" s="207">
        <v>0</v>
      </c>
      <c r="AY15" s="207">
        <v>0</v>
      </c>
      <c r="AZ15" s="207">
        <v>0</v>
      </c>
      <c r="BA15" s="207">
        <v>0</v>
      </c>
      <c r="BB15" s="207">
        <v>0</v>
      </c>
      <c r="BC15" s="8">
        <f t="shared" si="19"/>
        <v>26.91</v>
      </c>
      <c r="BD15" s="207">
        <v>26.91</v>
      </c>
      <c r="BE15" s="207">
        <v>0</v>
      </c>
      <c r="BF15" s="207">
        <v>0</v>
      </c>
      <c r="BG15" s="207">
        <v>0</v>
      </c>
      <c r="BH15" s="207">
        <v>0</v>
      </c>
      <c r="BI15" s="207">
        <v>0</v>
      </c>
      <c r="BJ15" s="8">
        <f t="shared" si="20"/>
        <v>26.91</v>
      </c>
      <c r="BL15" s="8">
        <f t="shared" si="21"/>
        <v>30.66</v>
      </c>
      <c r="BM15" s="8">
        <f t="shared" si="22"/>
        <v>30.66</v>
      </c>
      <c r="BN15" s="8">
        <f t="shared" si="23"/>
        <v>26.91</v>
      </c>
      <c r="BO15" s="8">
        <f t="shared" si="24"/>
        <v>26.91</v>
      </c>
      <c r="BP15" s="182">
        <f t="shared" si="25"/>
        <v>3.75</v>
      </c>
      <c r="BQ15" s="182">
        <f t="shared" si="26"/>
        <v>3.75</v>
      </c>
    </row>
    <row r="16" spans="1:69">
      <c r="A16" s="8" t="s">
        <v>58</v>
      </c>
      <c r="B16" s="15">
        <f>'[3]07'!B18</f>
        <v>320</v>
      </c>
      <c r="C16" s="16">
        <f>'[3]07'!C18</f>
        <v>0</v>
      </c>
      <c r="D16" s="16">
        <f>'[3]07'!D18</f>
        <v>0</v>
      </c>
      <c r="E16" s="16">
        <f>'[3]07'!E18</f>
        <v>0</v>
      </c>
      <c r="F16" s="16">
        <f>'[3]07'!F18</f>
        <v>1040</v>
      </c>
      <c r="G16" s="16">
        <f>'[3]07'!G18</f>
        <v>0</v>
      </c>
      <c r="H16" s="17">
        <f t="shared" si="27"/>
        <v>1360</v>
      </c>
      <c r="I16" s="15">
        <f>'[3]07'!J18</f>
        <v>270</v>
      </c>
      <c r="J16" s="16">
        <f>'[3]07'!K18</f>
        <v>0</v>
      </c>
      <c r="K16" s="16">
        <f>'[3]07'!L18</f>
        <v>0</v>
      </c>
      <c r="L16" s="16">
        <f>'[3]07'!M18</f>
        <v>0</v>
      </c>
      <c r="M16" s="16">
        <f>'[3]07'!N18</f>
        <v>0</v>
      </c>
      <c r="N16" s="16">
        <f>'[3]07'!O18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26.91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26.91</v>
      </c>
      <c r="AE16" s="8">
        <f t="shared" si="11"/>
        <v>26.91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26.91</v>
      </c>
      <c r="AL16" s="8">
        <f t="shared" si="3"/>
        <v>216.18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216.18</v>
      </c>
      <c r="AT16" s="8">
        <v>30.66</v>
      </c>
      <c r="AU16" s="8">
        <v>30.66</v>
      </c>
      <c r="AW16" s="207">
        <v>26.91</v>
      </c>
      <c r="AX16" s="207">
        <v>0</v>
      </c>
      <c r="AY16" s="207">
        <v>0</v>
      </c>
      <c r="AZ16" s="207">
        <v>0</v>
      </c>
      <c r="BA16" s="207">
        <v>0</v>
      </c>
      <c r="BB16" s="207">
        <v>0</v>
      </c>
      <c r="BC16" s="8">
        <f t="shared" si="19"/>
        <v>26.91</v>
      </c>
      <c r="BD16" s="207">
        <v>26.91</v>
      </c>
      <c r="BE16" s="207">
        <v>0</v>
      </c>
      <c r="BF16" s="207">
        <v>0</v>
      </c>
      <c r="BG16" s="207">
        <v>0</v>
      </c>
      <c r="BH16" s="207">
        <v>0</v>
      </c>
      <c r="BI16" s="207">
        <v>0</v>
      </c>
      <c r="BJ16" s="8">
        <f t="shared" si="20"/>
        <v>26.91</v>
      </c>
      <c r="BL16" s="8">
        <f t="shared" si="21"/>
        <v>30.66</v>
      </c>
      <c r="BM16" s="8">
        <f t="shared" si="22"/>
        <v>30.66</v>
      </c>
      <c r="BN16" s="8">
        <f t="shared" si="23"/>
        <v>26.91</v>
      </c>
      <c r="BO16" s="8">
        <f t="shared" si="24"/>
        <v>26.91</v>
      </c>
      <c r="BP16" s="182">
        <f t="shared" si="25"/>
        <v>3.75</v>
      </c>
      <c r="BQ16" s="182">
        <f t="shared" si="26"/>
        <v>3.75</v>
      </c>
    </row>
    <row r="17" spans="1:69">
      <c r="A17" s="8" t="s">
        <v>59</v>
      </c>
      <c r="B17" s="15">
        <f>'[3]07'!B19</f>
        <v>320</v>
      </c>
      <c r="C17" s="16">
        <f>'[3]07'!C19</f>
        <v>0</v>
      </c>
      <c r="D17" s="16">
        <f>'[3]07'!D19</f>
        <v>0</v>
      </c>
      <c r="E17" s="16">
        <f>'[3]07'!E19</f>
        <v>0</v>
      </c>
      <c r="F17" s="16">
        <f>'[3]07'!F19</f>
        <v>1040</v>
      </c>
      <c r="G17" s="16">
        <f>'[3]07'!G19</f>
        <v>0</v>
      </c>
      <c r="H17" s="17">
        <f t="shared" si="27"/>
        <v>1360</v>
      </c>
      <c r="I17" s="15">
        <f>'[3]07'!J19</f>
        <v>270</v>
      </c>
      <c r="J17" s="16">
        <f>'[3]07'!K19</f>
        <v>0</v>
      </c>
      <c r="K17" s="16">
        <f>'[3]07'!L19</f>
        <v>0</v>
      </c>
      <c r="L17" s="16">
        <f>'[3]07'!M19</f>
        <v>0</v>
      </c>
      <c r="M17" s="16">
        <f>'[3]07'!N19</f>
        <v>0</v>
      </c>
      <c r="N17" s="16">
        <f>'[3]07'!O19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26.91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26.91</v>
      </c>
      <c r="AE17" s="8">
        <f t="shared" si="11"/>
        <v>26.91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26.91</v>
      </c>
      <c r="AL17" s="8">
        <f t="shared" si="3"/>
        <v>216.18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216.18</v>
      </c>
      <c r="AT17" s="8">
        <v>30.66</v>
      </c>
      <c r="AU17" s="8">
        <v>30.66</v>
      </c>
      <c r="AW17" s="207">
        <v>26.91</v>
      </c>
      <c r="AX17" s="207">
        <v>0</v>
      </c>
      <c r="AY17" s="207">
        <v>0</v>
      </c>
      <c r="AZ17" s="207">
        <v>0</v>
      </c>
      <c r="BA17" s="207">
        <v>0</v>
      </c>
      <c r="BB17" s="207">
        <v>0</v>
      </c>
      <c r="BC17" s="8">
        <f t="shared" si="19"/>
        <v>26.91</v>
      </c>
      <c r="BD17" s="207">
        <v>26.91</v>
      </c>
      <c r="BE17" s="207">
        <v>0</v>
      </c>
      <c r="BF17" s="207">
        <v>0</v>
      </c>
      <c r="BG17" s="207">
        <v>0</v>
      </c>
      <c r="BH17" s="207">
        <v>0</v>
      </c>
      <c r="BI17" s="207">
        <v>0</v>
      </c>
      <c r="BJ17" s="8">
        <f t="shared" si="20"/>
        <v>26.91</v>
      </c>
      <c r="BL17" s="8">
        <f t="shared" si="21"/>
        <v>30.66</v>
      </c>
      <c r="BM17" s="8">
        <f t="shared" si="22"/>
        <v>30.66</v>
      </c>
      <c r="BN17" s="8">
        <f t="shared" si="23"/>
        <v>26.91</v>
      </c>
      <c r="BO17" s="8">
        <f t="shared" si="24"/>
        <v>26.91</v>
      </c>
      <c r="BP17" s="182">
        <f t="shared" si="25"/>
        <v>3.75</v>
      </c>
      <c r="BQ17" s="182">
        <f t="shared" si="26"/>
        <v>3.75</v>
      </c>
    </row>
    <row r="18" spans="1:69">
      <c r="A18" s="8" t="s">
        <v>60</v>
      </c>
      <c r="B18" s="15">
        <f>'[3]07'!B20</f>
        <v>320</v>
      </c>
      <c r="C18" s="16">
        <f>'[3]07'!C20</f>
        <v>0</v>
      </c>
      <c r="D18" s="16">
        <f>'[3]07'!D20</f>
        <v>0</v>
      </c>
      <c r="E18" s="16">
        <f>'[3]07'!E20</f>
        <v>0</v>
      </c>
      <c r="F18" s="16">
        <f>'[3]07'!F20</f>
        <v>1040</v>
      </c>
      <c r="G18" s="16">
        <f>'[3]07'!G20</f>
        <v>0</v>
      </c>
      <c r="H18" s="17">
        <f t="shared" si="27"/>
        <v>1360</v>
      </c>
      <c r="I18" s="15">
        <f>'[3]07'!J20</f>
        <v>270</v>
      </c>
      <c r="J18" s="16">
        <f>'[3]07'!K20</f>
        <v>0</v>
      </c>
      <c r="K18" s="16">
        <f>'[3]07'!L20</f>
        <v>0</v>
      </c>
      <c r="L18" s="16">
        <f>'[3]07'!M20</f>
        <v>0</v>
      </c>
      <c r="M18" s="16">
        <f>'[3]07'!N20</f>
        <v>0</v>
      </c>
      <c r="N18" s="16">
        <f>'[3]07'!O20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26.91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26.91</v>
      </c>
      <c r="AE18" s="8">
        <f t="shared" si="11"/>
        <v>26.91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26.91</v>
      </c>
      <c r="AL18" s="8">
        <f t="shared" si="3"/>
        <v>216.18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216.18</v>
      </c>
      <c r="AT18" s="8">
        <v>30.66</v>
      </c>
      <c r="AU18" s="8">
        <v>30.66</v>
      </c>
      <c r="AW18" s="207">
        <v>26.91</v>
      </c>
      <c r="AX18" s="207">
        <v>0</v>
      </c>
      <c r="AY18" s="207">
        <v>0</v>
      </c>
      <c r="AZ18" s="207">
        <v>0</v>
      </c>
      <c r="BA18" s="207">
        <v>0</v>
      </c>
      <c r="BB18" s="207">
        <v>0</v>
      </c>
      <c r="BC18" s="8">
        <f t="shared" si="19"/>
        <v>26.91</v>
      </c>
      <c r="BD18" s="207">
        <v>26.91</v>
      </c>
      <c r="BE18" s="207">
        <v>0</v>
      </c>
      <c r="BF18" s="207">
        <v>0</v>
      </c>
      <c r="BG18" s="207">
        <v>0</v>
      </c>
      <c r="BH18" s="207">
        <v>0</v>
      </c>
      <c r="BI18" s="207">
        <v>0</v>
      </c>
      <c r="BJ18" s="8">
        <f t="shared" si="20"/>
        <v>26.91</v>
      </c>
      <c r="BL18" s="8">
        <f t="shared" si="21"/>
        <v>30.66</v>
      </c>
      <c r="BM18" s="8">
        <f t="shared" si="22"/>
        <v>30.66</v>
      </c>
      <c r="BN18" s="8">
        <f t="shared" si="23"/>
        <v>26.91</v>
      </c>
      <c r="BO18" s="8">
        <f t="shared" si="24"/>
        <v>26.91</v>
      </c>
      <c r="BP18" s="182">
        <f t="shared" si="25"/>
        <v>3.75</v>
      </c>
      <c r="BQ18" s="182">
        <f t="shared" si="26"/>
        <v>3.75</v>
      </c>
    </row>
    <row r="19" spans="1:69">
      <c r="A19" s="8" t="s">
        <v>61</v>
      </c>
      <c r="B19" s="15">
        <f>'[3]07'!B21</f>
        <v>320</v>
      </c>
      <c r="C19" s="16">
        <f>'[3]07'!C21</f>
        <v>0</v>
      </c>
      <c r="D19" s="16">
        <f>'[3]07'!D21</f>
        <v>0</v>
      </c>
      <c r="E19" s="16">
        <f>'[3]07'!E21</f>
        <v>0</v>
      </c>
      <c r="F19" s="16">
        <f>'[3]07'!F21</f>
        <v>1040</v>
      </c>
      <c r="G19" s="16">
        <f>'[3]07'!G21</f>
        <v>0</v>
      </c>
      <c r="H19" s="17">
        <f t="shared" si="27"/>
        <v>1360</v>
      </c>
      <c r="I19" s="15">
        <f>'[3]07'!J21</f>
        <v>270</v>
      </c>
      <c r="J19" s="16">
        <f>'[3]07'!K21</f>
        <v>0</v>
      </c>
      <c r="K19" s="16">
        <f>'[3]07'!L21</f>
        <v>0</v>
      </c>
      <c r="L19" s="16">
        <f>'[3]07'!M21</f>
        <v>0</v>
      </c>
      <c r="M19" s="16">
        <f>'[3]07'!N21</f>
        <v>0</v>
      </c>
      <c r="N19" s="16">
        <f>'[3]07'!O21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26.91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26.91</v>
      </c>
      <c r="AE19" s="8">
        <f t="shared" si="11"/>
        <v>26.91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26.91</v>
      </c>
      <c r="AL19" s="8">
        <f t="shared" ref="AL19:AQ61" si="31">Q19-X19-AE19</f>
        <v>216.18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216.18</v>
      </c>
      <c r="AT19" s="8">
        <v>30.66</v>
      </c>
      <c r="AU19" s="8">
        <v>30.66</v>
      </c>
      <c r="AW19" s="207">
        <v>26.91</v>
      </c>
      <c r="AX19" s="207">
        <v>0</v>
      </c>
      <c r="AY19" s="207">
        <v>0</v>
      </c>
      <c r="AZ19" s="207">
        <v>0</v>
      </c>
      <c r="BA19" s="207">
        <v>0</v>
      </c>
      <c r="BB19" s="207">
        <v>0</v>
      </c>
      <c r="BC19" s="8">
        <f t="shared" si="19"/>
        <v>26.91</v>
      </c>
      <c r="BD19" s="207">
        <v>26.91</v>
      </c>
      <c r="BE19" s="207">
        <v>0</v>
      </c>
      <c r="BF19" s="207">
        <v>0</v>
      </c>
      <c r="BG19" s="207">
        <v>0</v>
      </c>
      <c r="BH19" s="207">
        <v>0</v>
      </c>
      <c r="BI19" s="207">
        <v>0</v>
      </c>
      <c r="BJ19" s="8">
        <f t="shared" si="20"/>
        <v>26.91</v>
      </c>
      <c r="BL19" s="8">
        <f t="shared" si="21"/>
        <v>30.66</v>
      </c>
      <c r="BM19" s="8">
        <f t="shared" si="22"/>
        <v>30.66</v>
      </c>
      <c r="BN19" s="8">
        <f t="shared" si="23"/>
        <v>26.91</v>
      </c>
      <c r="BO19" s="8">
        <f t="shared" si="24"/>
        <v>26.91</v>
      </c>
      <c r="BP19" s="182">
        <f t="shared" si="25"/>
        <v>3.75</v>
      </c>
      <c r="BQ19" s="182">
        <f t="shared" si="26"/>
        <v>3.75</v>
      </c>
    </row>
    <row r="20" spans="1:69">
      <c r="A20" s="8" t="s">
        <v>62</v>
      </c>
      <c r="B20" s="15">
        <f>'[3]07'!B22</f>
        <v>320</v>
      </c>
      <c r="C20" s="16">
        <f>'[3]07'!C22</f>
        <v>0</v>
      </c>
      <c r="D20" s="16">
        <f>'[3]07'!D22</f>
        <v>0</v>
      </c>
      <c r="E20" s="16">
        <f>'[3]07'!E22</f>
        <v>0</v>
      </c>
      <c r="F20" s="16">
        <f>'[3]07'!F22</f>
        <v>1040</v>
      </c>
      <c r="G20" s="16">
        <f>'[3]07'!G22</f>
        <v>0</v>
      </c>
      <c r="H20" s="17">
        <f t="shared" si="27"/>
        <v>1360</v>
      </c>
      <c r="I20" s="15">
        <f>'[3]07'!J22</f>
        <v>270</v>
      </c>
      <c r="J20" s="16">
        <f>'[3]07'!K22</f>
        <v>0</v>
      </c>
      <c r="K20" s="16">
        <f>'[3]07'!L22</f>
        <v>0</v>
      </c>
      <c r="L20" s="16">
        <f>'[3]07'!M22</f>
        <v>0</v>
      </c>
      <c r="M20" s="16">
        <f>'[3]07'!N22</f>
        <v>0</v>
      </c>
      <c r="N20" s="16">
        <f>'[3]07'!O22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26.91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26.91</v>
      </c>
      <c r="AE20" s="8">
        <f t="shared" si="11"/>
        <v>26.91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26.91</v>
      </c>
      <c r="AL20" s="8">
        <f t="shared" si="31"/>
        <v>216.18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216.18</v>
      </c>
      <c r="AT20" s="8">
        <v>30.66</v>
      </c>
      <c r="AU20" s="8">
        <v>30.66</v>
      </c>
      <c r="AW20" s="207">
        <v>26.91</v>
      </c>
      <c r="AX20" s="207">
        <v>0</v>
      </c>
      <c r="AY20" s="207">
        <v>0</v>
      </c>
      <c r="AZ20" s="207">
        <v>0</v>
      </c>
      <c r="BA20" s="207">
        <v>0</v>
      </c>
      <c r="BB20" s="207">
        <v>0</v>
      </c>
      <c r="BC20" s="8">
        <f t="shared" si="19"/>
        <v>26.91</v>
      </c>
      <c r="BD20" s="207">
        <v>26.91</v>
      </c>
      <c r="BE20" s="207">
        <v>0</v>
      </c>
      <c r="BF20" s="207">
        <v>0</v>
      </c>
      <c r="BG20" s="207">
        <v>0</v>
      </c>
      <c r="BH20" s="207">
        <v>0</v>
      </c>
      <c r="BI20" s="207">
        <v>0</v>
      </c>
      <c r="BJ20" s="8">
        <f t="shared" si="20"/>
        <v>26.91</v>
      </c>
      <c r="BL20" s="8">
        <f t="shared" si="21"/>
        <v>30.66</v>
      </c>
      <c r="BM20" s="8">
        <f t="shared" si="22"/>
        <v>30.66</v>
      </c>
      <c r="BN20" s="8">
        <f t="shared" si="23"/>
        <v>26.91</v>
      </c>
      <c r="BO20" s="8">
        <f t="shared" si="24"/>
        <v>26.91</v>
      </c>
      <c r="BP20" s="182">
        <f t="shared" si="25"/>
        <v>3.75</v>
      </c>
      <c r="BQ20" s="182">
        <f t="shared" si="26"/>
        <v>3.75</v>
      </c>
    </row>
    <row r="21" spans="1:69">
      <c r="A21" s="8" t="s">
        <v>63</v>
      </c>
      <c r="B21" s="15">
        <f>'[3]07'!B23</f>
        <v>320</v>
      </c>
      <c r="C21" s="16">
        <f>'[3]07'!C23</f>
        <v>0</v>
      </c>
      <c r="D21" s="16">
        <f>'[3]07'!D23</f>
        <v>0</v>
      </c>
      <c r="E21" s="16">
        <f>'[3]07'!E23</f>
        <v>0</v>
      </c>
      <c r="F21" s="16">
        <f>'[3]07'!F23</f>
        <v>1040</v>
      </c>
      <c r="G21" s="16">
        <f>'[3]07'!G23</f>
        <v>0</v>
      </c>
      <c r="H21" s="17">
        <f t="shared" si="27"/>
        <v>1360</v>
      </c>
      <c r="I21" s="15">
        <f>'[3]07'!J23</f>
        <v>270</v>
      </c>
      <c r="J21" s="16">
        <f>'[3]07'!K23</f>
        <v>0</v>
      </c>
      <c r="K21" s="16">
        <f>'[3]07'!L23</f>
        <v>0</v>
      </c>
      <c r="L21" s="16">
        <f>'[3]07'!M23</f>
        <v>0</v>
      </c>
      <c r="M21" s="16">
        <f>'[3]07'!N23</f>
        <v>0</v>
      </c>
      <c r="N21" s="16">
        <f>'[3]07'!O23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26.91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26.91</v>
      </c>
      <c r="AE21" s="8">
        <f t="shared" si="11"/>
        <v>26.91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26.91</v>
      </c>
      <c r="AL21" s="8">
        <f t="shared" si="31"/>
        <v>216.18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216.18</v>
      </c>
      <c r="AT21" s="8">
        <v>30.66</v>
      </c>
      <c r="AU21" s="8">
        <v>30.66</v>
      </c>
      <c r="AW21" s="207">
        <v>26.91</v>
      </c>
      <c r="AX21" s="207">
        <v>0</v>
      </c>
      <c r="AY21" s="207">
        <v>0</v>
      </c>
      <c r="AZ21" s="207">
        <v>0</v>
      </c>
      <c r="BA21" s="207">
        <v>0</v>
      </c>
      <c r="BB21" s="207">
        <v>0</v>
      </c>
      <c r="BC21" s="8">
        <f t="shared" si="19"/>
        <v>26.91</v>
      </c>
      <c r="BD21" s="207">
        <v>26.91</v>
      </c>
      <c r="BE21" s="207">
        <v>0</v>
      </c>
      <c r="BF21" s="207">
        <v>0</v>
      </c>
      <c r="BG21" s="207">
        <v>0</v>
      </c>
      <c r="BH21" s="207">
        <v>0</v>
      </c>
      <c r="BI21" s="207">
        <v>0</v>
      </c>
      <c r="BJ21" s="8">
        <f t="shared" si="20"/>
        <v>26.91</v>
      </c>
      <c r="BL21" s="8">
        <f t="shared" si="21"/>
        <v>30.66</v>
      </c>
      <c r="BM21" s="8">
        <f t="shared" si="22"/>
        <v>30.66</v>
      </c>
      <c r="BN21" s="8">
        <f t="shared" si="23"/>
        <v>26.91</v>
      </c>
      <c r="BO21" s="8">
        <f t="shared" si="24"/>
        <v>26.91</v>
      </c>
      <c r="BP21" s="182">
        <f t="shared" si="25"/>
        <v>3.75</v>
      </c>
      <c r="BQ21" s="182">
        <f t="shared" si="26"/>
        <v>3.75</v>
      </c>
    </row>
    <row r="22" spans="1:69">
      <c r="A22" s="8" t="s">
        <v>64</v>
      </c>
      <c r="B22" s="15">
        <f>'[3]07'!B24</f>
        <v>320</v>
      </c>
      <c r="C22" s="16">
        <f>'[3]07'!C24</f>
        <v>0</v>
      </c>
      <c r="D22" s="16">
        <f>'[3]07'!D24</f>
        <v>0</v>
      </c>
      <c r="E22" s="16">
        <f>'[3]07'!E24</f>
        <v>0</v>
      </c>
      <c r="F22" s="16">
        <f>'[3]07'!F24</f>
        <v>1040</v>
      </c>
      <c r="G22" s="16">
        <f>'[3]07'!G24</f>
        <v>0</v>
      </c>
      <c r="H22" s="17">
        <f t="shared" si="27"/>
        <v>1360</v>
      </c>
      <c r="I22" s="15">
        <f>'[3]07'!J24</f>
        <v>270</v>
      </c>
      <c r="J22" s="16">
        <f>'[3]07'!K24</f>
        <v>0</v>
      </c>
      <c r="K22" s="16">
        <f>'[3]07'!L24</f>
        <v>0</v>
      </c>
      <c r="L22" s="16">
        <f>'[3]07'!M24</f>
        <v>0</v>
      </c>
      <c r="M22" s="16">
        <f>'[3]07'!N24</f>
        <v>0</v>
      </c>
      <c r="N22" s="16">
        <f>'[3]07'!O24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26.91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26.91</v>
      </c>
      <c r="AE22" s="8">
        <f t="shared" si="11"/>
        <v>26.91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26.91</v>
      </c>
      <c r="AL22" s="8">
        <f t="shared" si="31"/>
        <v>216.18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216.18</v>
      </c>
      <c r="AT22" s="8">
        <v>30.66</v>
      </c>
      <c r="AU22" s="8">
        <v>30.66</v>
      </c>
      <c r="AW22" s="207">
        <v>26.91</v>
      </c>
      <c r="AX22" s="207">
        <v>0</v>
      </c>
      <c r="AY22" s="207">
        <v>0</v>
      </c>
      <c r="AZ22" s="207">
        <v>0</v>
      </c>
      <c r="BA22" s="207">
        <v>0</v>
      </c>
      <c r="BB22" s="207">
        <v>0</v>
      </c>
      <c r="BC22" s="8">
        <f t="shared" si="19"/>
        <v>26.91</v>
      </c>
      <c r="BD22" s="207">
        <v>26.91</v>
      </c>
      <c r="BE22" s="207">
        <v>0</v>
      </c>
      <c r="BF22" s="207">
        <v>0</v>
      </c>
      <c r="BG22" s="207">
        <v>0</v>
      </c>
      <c r="BH22" s="207">
        <v>0</v>
      </c>
      <c r="BI22" s="207">
        <v>0</v>
      </c>
      <c r="BJ22" s="8">
        <f t="shared" si="20"/>
        <v>26.91</v>
      </c>
      <c r="BL22" s="8">
        <f t="shared" si="21"/>
        <v>30.66</v>
      </c>
      <c r="BM22" s="8">
        <f t="shared" si="22"/>
        <v>30.66</v>
      </c>
      <c r="BN22" s="8">
        <f t="shared" si="23"/>
        <v>26.91</v>
      </c>
      <c r="BO22" s="8">
        <f t="shared" si="24"/>
        <v>26.91</v>
      </c>
      <c r="BP22" s="182">
        <f t="shared" si="25"/>
        <v>3.75</v>
      </c>
      <c r="BQ22" s="182">
        <f t="shared" si="26"/>
        <v>3.75</v>
      </c>
    </row>
    <row r="23" spans="1:69">
      <c r="A23" s="8" t="s">
        <v>65</v>
      </c>
      <c r="B23" s="15">
        <f>'[3]07'!B25</f>
        <v>320</v>
      </c>
      <c r="C23" s="16">
        <f>'[3]07'!C25</f>
        <v>0</v>
      </c>
      <c r="D23" s="16">
        <f>'[3]07'!D25</f>
        <v>0</v>
      </c>
      <c r="E23" s="16">
        <f>'[3]07'!E25</f>
        <v>0</v>
      </c>
      <c r="F23" s="16">
        <f>'[3]07'!F25</f>
        <v>1040</v>
      </c>
      <c r="G23" s="16">
        <f>'[3]07'!G25</f>
        <v>0</v>
      </c>
      <c r="H23" s="17">
        <f t="shared" si="27"/>
        <v>1360</v>
      </c>
      <c r="I23" s="15">
        <f>'[3]07'!J25</f>
        <v>270</v>
      </c>
      <c r="J23" s="16">
        <f>'[3]07'!K25</f>
        <v>0</v>
      </c>
      <c r="K23" s="16">
        <f>'[3]07'!L25</f>
        <v>0</v>
      </c>
      <c r="L23" s="16">
        <f>'[3]07'!M25</f>
        <v>0</v>
      </c>
      <c r="M23" s="16">
        <f>'[3]07'!N25</f>
        <v>0</v>
      </c>
      <c r="N23" s="16">
        <f>'[3]07'!O25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26.33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26.33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211.67000000000002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211.67000000000002</v>
      </c>
      <c r="AT23" s="8">
        <v>30.66</v>
      </c>
      <c r="AU23" s="8">
        <v>30.66</v>
      </c>
      <c r="AW23" s="207">
        <v>26.33</v>
      </c>
      <c r="AX23" s="207">
        <v>0</v>
      </c>
      <c r="AY23" s="207">
        <v>0</v>
      </c>
      <c r="AZ23" s="207">
        <v>0</v>
      </c>
      <c r="BA23" s="207">
        <v>0</v>
      </c>
      <c r="BB23" s="207">
        <v>0</v>
      </c>
      <c r="BC23" s="8">
        <f t="shared" si="19"/>
        <v>26.33</v>
      </c>
      <c r="BD23" s="207">
        <v>32</v>
      </c>
      <c r="BE23" s="207">
        <v>0</v>
      </c>
      <c r="BF23" s="207">
        <v>0</v>
      </c>
      <c r="BG23" s="207">
        <v>0</v>
      </c>
      <c r="BH23" s="207">
        <v>0</v>
      </c>
      <c r="BI23" s="207">
        <v>0</v>
      </c>
      <c r="BJ23" s="8">
        <f t="shared" si="20"/>
        <v>32</v>
      </c>
      <c r="BL23" s="8">
        <f t="shared" si="21"/>
        <v>30.66</v>
      </c>
      <c r="BM23" s="8">
        <f t="shared" si="22"/>
        <v>30.66</v>
      </c>
      <c r="BN23" s="8">
        <f t="shared" si="23"/>
        <v>26.33</v>
      </c>
      <c r="BO23" s="8">
        <f t="shared" si="24"/>
        <v>32</v>
      </c>
      <c r="BP23" s="182">
        <f t="shared" si="25"/>
        <v>4.3300000000000018</v>
      </c>
      <c r="BQ23" s="182">
        <f t="shared" si="26"/>
        <v>-1.3399999999999999</v>
      </c>
    </row>
    <row r="24" spans="1:69">
      <c r="A24" s="8" t="s">
        <v>66</v>
      </c>
      <c r="B24" s="15">
        <f>'[3]07'!B26</f>
        <v>320</v>
      </c>
      <c r="C24" s="16">
        <f>'[3]07'!C26</f>
        <v>0</v>
      </c>
      <c r="D24" s="16">
        <f>'[3]07'!D26</f>
        <v>0</v>
      </c>
      <c r="E24" s="16">
        <f>'[3]07'!E26</f>
        <v>0</v>
      </c>
      <c r="F24" s="16">
        <f>'[3]07'!F26</f>
        <v>1040</v>
      </c>
      <c r="G24" s="16">
        <f>'[3]07'!G26</f>
        <v>0</v>
      </c>
      <c r="H24" s="17">
        <f t="shared" si="27"/>
        <v>1360</v>
      </c>
      <c r="I24" s="15">
        <f>'[3]07'!J26</f>
        <v>270</v>
      </c>
      <c r="J24" s="16">
        <f>'[3]07'!K26</f>
        <v>0</v>
      </c>
      <c r="K24" s="16">
        <f>'[3]07'!L26</f>
        <v>0</v>
      </c>
      <c r="L24" s="16">
        <f>'[3]07'!M26</f>
        <v>0</v>
      </c>
      <c r="M24" s="16">
        <f>'[3]07'!N26</f>
        <v>0</v>
      </c>
      <c r="N24" s="16">
        <f>'[3]07'!O26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26.33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26.33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211.67000000000002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211.67000000000002</v>
      </c>
      <c r="AT24" s="8">
        <v>30.66</v>
      </c>
      <c r="AU24" s="8">
        <v>30.66</v>
      </c>
      <c r="AW24" s="207">
        <v>26.33</v>
      </c>
      <c r="AX24" s="207">
        <v>0</v>
      </c>
      <c r="AY24" s="207">
        <v>0</v>
      </c>
      <c r="AZ24" s="207">
        <v>0</v>
      </c>
      <c r="BA24" s="207">
        <v>0</v>
      </c>
      <c r="BB24" s="207">
        <v>0</v>
      </c>
      <c r="BC24" s="8">
        <f t="shared" si="19"/>
        <v>26.33</v>
      </c>
      <c r="BD24" s="207">
        <v>32</v>
      </c>
      <c r="BE24" s="207">
        <v>0</v>
      </c>
      <c r="BF24" s="207">
        <v>0</v>
      </c>
      <c r="BG24" s="207">
        <v>0</v>
      </c>
      <c r="BH24" s="207">
        <v>0</v>
      </c>
      <c r="BI24" s="207">
        <v>0</v>
      </c>
      <c r="BJ24" s="8">
        <f t="shared" si="20"/>
        <v>32</v>
      </c>
      <c r="BL24" s="8">
        <f t="shared" si="21"/>
        <v>30.66</v>
      </c>
      <c r="BM24" s="8">
        <f t="shared" si="22"/>
        <v>30.66</v>
      </c>
      <c r="BN24" s="8">
        <f t="shared" si="23"/>
        <v>26.33</v>
      </c>
      <c r="BO24" s="8">
        <f t="shared" si="24"/>
        <v>32</v>
      </c>
      <c r="BP24" s="182">
        <f t="shared" si="25"/>
        <v>4.3300000000000018</v>
      </c>
      <c r="BQ24" s="182">
        <f t="shared" si="26"/>
        <v>-1.3399999999999999</v>
      </c>
    </row>
    <row r="25" spans="1:69">
      <c r="A25" s="8" t="s">
        <v>67</v>
      </c>
      <c r="B25" s="15">
        <f>'[3]07'!B27</f>
        <v>320</v>
      </c>
      <c r="C25" s="16">
        <f>'[3]07'!C27</f>
        <v>0</v>
      </c>
      <c r="D25" s="16">
        <f>'[3]07'!D27</f>
        <v>0</v>
      </c>
      <c r="E25" s="16">
        <f>'[3]07'!E27</f>
        <v>0</v>
      </c>
      <c r="F25" s="16">
        <f>'[3]07'!F27</f>
        <v>1040</v>
      </c>
      <c r="G25" s="16">
        <f>'[3]07'!G27</f>
        <v>0</v>
      </c>
      <c r="H25" s="17">
        <f t="shared" si="27"/>
        <v>1360</v>
      </c>
      <c r="I25" s="15">
        <f>'[3]07'!J27</f>
        <v>270</v>
      </c>
      <c r="J25" s="16">
        <f>'[3]07'!K27</f>
        <v>0</v>
      </c>
      <c r="K25" s="16">
        <f>'[3]07'!L27</f>
        <v>0</v>
      </c>
      <c r="L25" s="16">
        <f>'[3]07'!M27</f>
        <v>0</v>
      </c>
      <c r="M25" s="16">
        <f>'[3]07'!N27</f>
        <v>0</v>
      </c>
      <c r="N25" s="16">
        <f>'[3]07'!O27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206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206</v>
      </c>
      <c r="AT25" s="8">
        <v>30.66</v>
      </c>
      <c r="AU25" s="8">
        <v>30.66</v>
      </c>
      <c r="AW25" s="207">
        <v>32</v>
      </c>
      <c r="AX25" s="207">
        <v>0</v>
      </c>
      <c r="AY25" s="207">
        <v>0</v>
      </c>
      <c r="AZ25" s="207">
        <v>0</v>
      </c>
      <c r="BA25" s="207">
        <v>0</v>
      </c>
      <c r="BB25" s="207">
        <v>0</v>
      </c>
      <c r="BC25" s="8">
        <f t="shared" si="19"/>
        <v>32</v>
      </c>
      <c r="BD25" s="207">
        <v>32</v>
      </c>
      <c r="BE25" s="207">
        <v>0</v>
      </c>
      <c r="BF25" s="207">
        <v>0</v>
      </c>
      <c r="BG25" s="207">
        <v>0</v>
      </c>
      <c r="BH25" s="207">
        <v>0</v>
      </c>
      <c r="BI25" s="207">
        <v>0</v>
      </c>
      <c r="BJ25" s="8">
        <f t="shared" si="20"/>
        <v>32</v>
      </c>
      <c r="BL25" s="8">
        <f t="shared" si="21"/>
        <v>30.66</v>
      </c>
      <c r="BM25" s="8">
        <f t="shared" si="22"/>
        <v>30.66</v>
      </c>
      <c r="BN25" s="8">
        <f t="shared" si="23"/>
        <v>32</v>
      </c>
      <c r="BO25" s="8">
        <f t="shared" si="24"/>
        <v>32</v>
      </c>
      <c r="BP25" s="182">
        <f t="shared" si="25"/>
        <v>-1.3399999999999999</v>
      </c>
      <c r="BQ25" s="182">
        <f t="shared" si="26"/>
        <v>-1.3399999999999999</v>
      </c>
    </row>
    <row r="26" spans="1:69">
      <c r="A26" s="8" t="s">
        <v>68</v>
      </c>
      <c r="B26" s="15">
        <f>'[3]07'!B28</f>
        <v>320</v>
      </c>
      <c r="C26" s="16">
        <f>'[3]07'!C28</f>
        <v>0</v>
      </c>
      <c r="D26" s="16">
        <f>'[3]07'!D28</f>
        <v>0</v>
      </c>
      <c r="E26" s="16">
        <f>'[3]07'!E28</f>
        <v>0</v>
      </c>
      <c r="F26" s="16">
        <f>'[3]07'!F28</f>
        <v>1040</v>
      </c>
      <c r="G26" s="16">
        <f>'[3]07'!G28</f>
        <v>0</v>
      </c>
      <c r="H26" s="17">
        <f t="shared" si="27"/>
        <v>1360</v>
      </c>
      <c r="I26" s="15">
        <f>'[3]07'!J28</f>
        <v>270</v>
      </c>
      <c r="J26" s="16">
        <f>'[3]07'!K28</f>
        <v>0</v>
      </c>
      <c r="K26" s="16">
        <f>'[3]07'!L28</f>
        <v>0</v>
      </c>
      <c r="L26" s="16">
        <f>'[3]07'!M28</f>
        <v>0</v>
      </c>
      <c r="M26" s="16">
        <f>'[3]07'!N28</f>
        <v>0</v>
      </c>
      <c r="N26" s="16">
        <f>'[3]07'!O28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206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206</v>
      </c>
      <c r="AT26" s="8">
        <v>30.66</v>
      </c>
      <c r="AU26" s="8">
        <v>30.66</v>
      </c>
      <c r="AW26" s="207">
        <v>32</v>
      </c>
      <c r="AX26" s="207">
        <v>0</v>
      </c>
      <c r="AY26" s="207">
        <v>0</v>
      </c>
      <c r="AZ26" s="207">
        <v>0</v>
      </c>
      <c r="BA26" s="207">
        <v>0</v>
      </c>
      <c r="BB26" s="207">
        <v>0</v>
      </c>
      <c r="BC26" s="8">
        <f t="shared" si="19"/>
        <v>32</v>
      </c>
      <c r="BD26" s="207">
        <v>32</v>
      </c>
      <c r="BE26" s="207">
        <v>0</v>
      </c>
      <c r="BF26" s="207">
        <v>0</v>
      </c>
      <c r="BG26" s="207">
        <v>0</v>
      </c>
      <c r="BH26" s="207">
        <v>0</v>
      </c>
      <c r="BI26" s="207">
        <v>0</v>
      </c>
      <c r="BJ26" s="8">
        <f t="shared" si="20"/>
        <v>32</v>
      </c>
      <c r="BL26" s="8">
        <f t="shared" si="21"/>
        <v>30.66</v>
      </c>
      <c r="BM26" s="8">
        <f t="shared" si="22"/>
        <v>30.66</v>
      </c>
      <c r="BN26" s="8">
        <f t="shared" si="23"/>
        <v>32</v>
      </c>
      <c r="BO26" s="8">
        <f t="shared" si="24"/>
        <v>32</v>
      </c>
      <c r="BP26" s="182">
        <f t="shared" si="25"/>
        <v>-1.3399999999999999</v>
      </c>
      <c r="BQ26" s="182">
        <f t="shared" si="26"/>
        <v>-1.3399999999999999</v>
      </c>
    </row>
    <row r="27" spans="1:69">
      <c r="A27" s="8" t="s">
        <v>69</v>
      </c>
      <c r="B27" s="15">
        <f>'[3]07'!B29</f>
        <v>320</v>
      </c>
      <c r="C27" s="16">
        <f>'[3]07'!C29</f>
        <v>0</v>
      </c>
      <c r="D27" s="16">
        <f>'[3]07'!D29</f>
        <v>0</v>
      </c>
      <c r="E27" s="16">
        <f>'[3]07'!E29</f>
        <v>0</v>
      </c>
      <c r="F27" s="16">
        <f>'[3]07'!F29</f>
        <v>1040</v>
      </c>
      <c r="G27" s="16">
        <f>'[3]07'!G29</f>
        <v>0</v>
      </c>
      <c r="H27" s="17">
        <f t="shared" si="27"/>
        <v>1360</v>
      </c>
      <c r="I27" s="15">
        <f>'[3]07'!J29</f>
        <v>270</v>
      </c>
      <c r="J27" s="16">
        <f>'[3]07'!K29</f>
        <v>0</v>
      </c>
      <c r="K27" s="16">
        <f>'[3]07'!L29</f>
        <v>0</v>
      </c>
      <c r="L27" s="16">
        <f>'[3]07'!M29</f>
        <v>0</v>
      </c>
      <c r="M27" s="16">
        <f>'[3]07'!N29</f>
        <v>0</v>
      </c>
      <c r="N27" s="16">
        <f>'[3]07'!O29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206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206</v>
      </c>
      <c r="AT27" s="8">
        <v>30.66</v>
      </c>
      <c r="AU27" s="8">
        <v>30.66</v>
      </c>
      <c r="AW27" s="207">
        <v>32</v>
      </c>
      <c r="AX27" s="207">
        <v>0</v>
      </c>
      <c r="AY27" s="207">
        <v>0</v>
      </c>
      <c r="AZ27" s="207">
        <v>0</v>
      </c>
      <c r="BA27" s="207">
        <v>0</v>
      </c>
      <c r="BB27" s="207">
        <v>0</v>
      </c>
      <c r="BC27" s="8">
        <f t="shared" si="19"/>
        <v>32</v>
      </c>
      <c r="BD27" s="207">
        <v>32</v>
      </c>
      <c r="BE27" s="207">
        <v>0</v>
      </c>
      <c r="BF27" s="207">
        <v>0</v>
      </c>
      <c r="BG27" s="207">
        <v>0</v>
      </c>
      <c r="BH27" s="207">
        <v>0</v>
      </c>
      <c r="BI27" s="207">
        <v>0</v>
      </c>
      <c r="BJ27" s="8">
        <f t="shared" si="20"/>
        <v>32</v>
      </c>
      <c r="BL27" s="8">
        <f t="shared" si="21"/>
        <v>30.66</v>
      </c>
      <c r="BM27" s="8">
        <f t="shared" si="22"/>
        <v>30.66</v>
      </c>
      <c r="BN27" s="8">
        <f t="shared" si="23"/>
        <v>32</v>
      </c>
      <c r="BO27" s="8">
        <f t="shared" si="24"/>
        <v>32</v>
      </c>
      <c r="BP27" s="182">
        <f t="shared" si="25"/>
        <v>-1.3399999999999999</v>
      </c>
      <c r="BQ27" s="182">
        <f t="shared" si="26"/>
        <v>-1.3399999999999999</v>
      </c>
    </row>
    <row r="28" spans="1:69">
      <c r="A28" s="8" t="s">
        <v>70</v>
      </c>
      <c r="B28" s="15">
        <f>'[3]07'!B30</f>
        <v>320</v>
      </c>
      <c r="C28" s="16">
        <f>'[3]07'!C30</f>
        <v>0</v>
      </c>
      <c r="D28" s="16">
        <f>'[3]07'!D30</f>
        <v>0</v>
      </c>
      <c r="E28" s="16">
        <f>'[3]07'!E30</f>
        <v>0</v>
      </c>
      <c r="F28" s="16">
        <f>'[3]07'!F30</f>
        <v>1040</v>
      </c>
      <c r="G28" s="16">
        <f>'[3]07'!G30</f>
        <v>0</v>
      </c>
      <c r="H28" s="17">
        <f t="shared" si="27"/>
        <v>1360</v>
      </c>
      <c r="I28" s="15">
        <f>'[3]07'!J30</f>
        <v>307.42</v>
      </c>
      <c r="J28" s="16">
        <f>'[3]07'!K30</f>
        <v>0</v>
      </c>
      <c r="K28" s="16">
        <f>'[3]07'!L30</f>
        <v>0</v>
      </c>
      <c r="L28" s="16">
        <f>'[3]07'!M30</f>
        <v>0</v>
      </c>
      <c r="M28" s="16">
        <f>'[3]07'!N30</f>
        <v>0</v>
      </c>
      <c r="N28" s="16">
        <f>'[3]07'!O30</f>
        <v>0</v>
      </c>
      <c r="O28" s="17">
        <f t="shared" si="28"/>
        <v>307.42</v>
      </c>
      <c r="P28" s="18">
        <f>frq!C28</f>
        <v>1</v>
      </c>
      <c r="Q28" s="15">
        <f t="shared" si="29"/>
        <v>307.42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307.42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243.42000000000002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243.42000000000002</v>
      </c>
      <c r="AT28" s="8">
        <v>30.66</v>
      </c>
      <c r="AU28" s="8">
        <v>30.66</v>
      </c>
      <c r="AW28" s="207">
        <v>32</v>
      </c>
      <c r="AX28" s="207">
        <v>0</v>
      </c>
      <c r="AY28" s="207">
        <v>0</v>
      </c>
      <c r="AZ28" s="207">
        <v>0</v>
      </c>
      <c r="BA28" s="207">
        <v>0</v>
      </c>
      <c r="BB28" s="207">
        <v>0</v>
      </c>
      <c r="BC28" s="8">
        <f t="shared" si="19"/>
        <v>32</v>
      </c>
      <c r="BD28" s="207">
        <v>32</v>
      </c>
      <c r="BE28" s="207">
        <v>0</v>
      </c>
      <c r="BF28" s="207">
        <v>0</v>
      </c>
      <c r="BG28" s="207">
        <v>0</v>
      </c>
      <c r="BH28" s="207">
        <v>0</v>
      </c>
      <c r="BI28" s="207">
        <v>0</v>
      </c>
      <c r="BJ28" s="8">
        <f t="shared" si="20"/>
        <v>32</v>
      </c>
      <c r="BL28" s="8">
        <f t="shared" si="21"/>
        <v>30.66</v>
      </c>
      <c r="BM28" s="8">
        <f t="shared" si="22"/>
        <v>30.66</v>
      </c>
      <c r="BN28" s="8">
        <f t="shared" si="23"/>
        <v>32</v>
      </c>
      <c r="BO28" s="8">
        <f t="shared" si="24"/>
        <v>32</v>
      </c>
      <c r="BP28" s="182">
        <f t="shared" si="25"/>
        <v>-1.3399999999999999</v>
      </c>
      <c r="BQ28" s="182">
        <f t="shared" si="26"/>
        <v>-1.3399999999999999</v>
      </c>
    </row>
    <row r="29" spans="1:69">
      <c r="A29" s="8" t="s">
        <v>71</v>
      </c>
      <c r="B29" s="15">
        <f>'[3]07'!B31</f>
        <v>320</v>
      </c>
      <c r="C29" s="16">
        <f>'[3]07'!C31</f>
        <v>0</v>
      </c>
      <c r="D29" s="16">
        <f>'[3]07'!D31</f>
        <v>0</v>
      </c>
      <c r="E29" s="16">
        <f>'[3]07'!E31</f>
        <v>0</v>
      </c>
      <c r="F29" s="16">
        <f>'[3]07'!F31</f>
        <v>1040</v>
      </c>
      <c r="G29" s="16">
        <f>'[3]07'!G31</f>
        <v>0</v>
      </c>
      <c r="H29" s="17">
        <f t="shared" si="27"/>
        <v>1360</v>
      </c>
      <c r="I29" s="15">
        <f>'[3]07'!J31</f>
        <v>307.42</v>
      </c>
      <c r="J29" s="16">
        <f>'[3]07'!K31</f>
        <v>0</v>
      </c>
      <c r="K29" s="16">
        <f>'[3]07'!L31</f>
        <v>0</v>
      </c>
      <c r="L29" s="16">
        <f>'[3]07'!M31</f>
        <v>0</v>
      </c>
      <c r="M29" s="16">
        <f>'[3]07'!N31</f>
        <v>0</v>
      </c>
      <c r="N29" s="16">
        <f>'[3]07'!O31</f>
        <v>0</v>
      </c>
      <c r="O29" s="17">
        <f t="shared" si="28"/>
        <v>307.42</v>
      </c>
      <c r="P29" s="18">
        <f>frq!C29</f>
        <v>1</v>
      </c>
      <c r="Q29" s="15">
        <f t="shared" si="29"/>
        <v>307.42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307.42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243.42000000000002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243.42000000000002</v>
      </c>
      <c r="AT29" s="8">
        <v>30.66</v>
      </c>
      <c r="AU29" s="8">
        <v>30.66</v>
      </c>
      <c r="AW29" s="207">
        <v>32</v>
      </c>
      <c r="AX29" s="207">
        <v>0</v>
      </c>
      <c r="AY29" s="207">
        <v>0</v>
      </c>
      <c r="AZ29" s="207">
        <v>0</v>
      </c>
      <c r="BA29" s="207">
        <v>0</v>
      </c>
      <c r="BB29" s="207">
        <v>0</v>
      </c>
      <c r="BC29" s="8">
        <f t="shared" si="19"/>
        <v>32</v>
      </c>
      <c r="BD29" s="207">
        <v>32</v>
      </c>
      <c r="BE29" s="207">
        <v>0</v>
      </c>
      <c r="BF29" s="207">
        <v>0</v>
      </c>
      <c r="BG29" s="207">
        <v>0</v>
      </c>
      <c r="BH29" s="207">
        <v>0</v>
      </c>
      <c r="BI29" s="207">
        <v>0</v>
      </c>
      <c r="BJ29" s="8">
        <f t="shared" si="20"/>
        <v>32</v>
      </c>
      <c r="BL29" s="8">
        <f t="shared" si="21"/>
        <v>30.66</v>
      </c>
      <c r="BM29" s="8">
        <f t="shared" si="22"/>
        <v>30.66</v>
      </c>
      <c r="BN29" s="8">
        <f t="shared" si="23"/>
        <v>32</v>
      </c>
      <c r="BO29" s="8">
        <f t="shared" si="24"/>
        <v>32</v>
      </c>
      <c r="BP29" s="182">
        <f t="shared" si="25"/>
        <v>-1.3399999999999999</v>
      </c>
      <c r="BQ29" s="182">
        <f t="shared" si="26"/>
        <v>-1.3399999999999999</v>
      </c>
    </row>
    <row r="30" spans="1:69">
      <c r="A30" s="8" t="s">
        <v>72</v>
      </c>
      <c r="B30" s="15">
        <f>'[3]07'!B32</f>
        <v>320</v>
      </c>
      <c r="C30" s="16">
        <f>'[3]07'!C32</f>
        <v>0</v>
      </c>
      <c r="D30" s="16">
        <f>'[3]07'!D32</f>
        <v>0</v>
      </c>
      <c r="E30" s="16">
        <f>'[3]07'!E32</f>
        <v>0</v>
      </c>
      <c r="F30" s="16">
        <f>'[3]07'!F32</f>
        <v>1040</v>
      </c>
      <c r="G30" s="16">
        <f>'[3]07'!G32</f>
        <v>0</v>
      </c>
      <c r="H30" s="17">
        <f t="shared" si="27"/>
        <v>1360</v>
      </c>
      <c r="I30" s="15">
        <f>'[3]07'!J32</f>
        <v>317.42</v>
      </c>
      <c r="J30" s="16">
        <f>'[3]07'!K32</f>
        <v>0</v>
      </c>
      <c r="K30" s="16">
        <f>'[3]07'!L32</f>
        <v>0</v>
      </c>
      <c r="L30" s="16">
        <f>'[3]07'!M32</f>
        <v>0</v>
      </c>
      <c r="M30" s="16">
        <f>'[3]07'!N32</f>
        <v>0</v>
      </c>
      <c r="N30" s="16">
        <f>'[3]07'!O32</f>
        <v>0</v>
      </c>
      <c r="O30" s="17">
        <f t="shared" si="28"/>
        <v>317.42</v>
      </c>
      <c r="P30" s="18">
        <f>frq!C30</f>
        <v>1</v>
      </c>
      <c r="Q30" s="15">
        <f t="shared" si="29"/>
        <v>317.42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317.42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253.42000000000002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253.42000000000002</v>
      </c>
      <c r="AT30" s="8">
        <v>30.66</v>
      </c>
      <c r="AU30" s="8">
        <v>30.66</v>
      </c>
      <c r="AW30" s="207">
        <v>32</v>
      </c>
      <c r="AX30" s="207">
        <v>0</v>
      </c>
      <c r="AY30" s="207">
        <v>0</v>
      </c>
      <c r="AZ30" s="207">
        <v>0</v>
      </c>
      <c r="BA30" s="207">
        <v>0</v>
      </c>
      <c r="BB30" s="207">
        <v>0</v>
      </c>
      <c r="BC30" s="8">
        <f t="shared" si="19"/>
        <v>32</v>
      </c>
      <c r="BD30" s="207">
        <v>32</v>
      </c>
      <c r="BE30" s="207">
        <v>0</v>
      </c>
      <c r="BF30" s="207">
        <v>0</v>
      </c>
      <c r="BG30" s="207">
        <v>0</v>
      </c>
      <c r="BH30" s="207">
        <v>0</v>
      </c>
      <c r="BI30" s="207">
        <v>0</v>
      </c>
      <c r="BJ30" s="8">
        <f t="shared" si="20"/>
        <v>32</v>
      </c>
      <c r="BL30" s="8">
        <f t="shared" si="21"/>
        <v>30.66</v>
      </c>
      <c r="BM30" s="8">
        <f t="shared" si="22"/>
        <v>30.66</v>
      </c>
      <c r="BN30" s="8">
        <f t="shared" si="23"/>
        <v>32</v>
      </c>
      <c r="BO30" s="8">
        <f t="shared" si="24"/>
        <v>32</v>
      </c>
      <c r="BP30" s="182">
        <f t="shared" si="25"/>
        <v>-1.3399999999999999</v>
      </c>
      <c r="BQ30" s="182">
        <f t="shared" si="26"/>
        <v>-1.3399999999999999</v>
      </c>
    </row>
    <row r="31" spans="1:69">
      <c r="A31" s="8" t="s">
        <v>73</v>
      </c>
      <c r="B31" s="15">
        <f>'[3]07'!B33</f>
        <v>320</v>
      </c>
      <c r="C31" s="16">
        <f>'[3]07'!C33</f>
        <v>0</v>
      </c>
      <c r="D31" s="16">
        <f>'[3]07'!D33</f>
        <v>0</v>
      </c>
      <c r="E31" s="16">
        <f>'[3]07'!E33</f>
        <v>0</v>
      </c>
      <c r="F31" s="16">
        <f>'[3]07'!F33</f>
        <v>1040</v>
      </c>
      <c r="G31" s="16">
        <f>'[3]07'!G33</f>
        <v>0</v>
      </c>
      <c r="H31" s="17">
        <f t="shared" si="27"/>
        <v>1360</v>
      </c>
      <c r="I31" s="15">
        <f>'[3]07'!J33</f>
        <v>320</v>
      </c>
      <c r="J31" s="16">
        <f>'[3]07'!K33</f>
        <v>0</v>
      </c>
      <c r="K31" s="16">
        <f>'[3]07'!L33</f>
        <v>0</v>
      </c>
      <c r="L31" s="16">
        <f>'[3]07'!M33</f>
        <v>0</v>
      </c>
      <c r="M31" s="16">
        <f>'[3]07'!N33</f>
        <v>0</v>
      </c>
      <c r="N31" s="16">
        <f>'[3]07'!O33</f>
        <v>0</v>
      </c>
      <c r="O31" s="17">
        <f t="shared" si="28"/>
        <v>320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320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256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256</v>
      </c>
      <c r="AT31" s="8">
        <v>30.66</v>
      </c>
      <c r="AU31" s="8">
        <v>30.66</v>
      </c>
      <c r="AW31" s="207">
        <v>32</v>
      </c>
      <c r="AX31" s="207">
        <v>0</v>
      </c>
      <c r="AY31" s="207">
        <v>0</v>
      </c>
      <c r="AZ31" s="207">
        <v>0</v>
      </c>
      <c r="BA31" s="207">
        <v>0</v>
      </c>
      <c r="BB31" s="207">
        <v>0</v>
      </c>
      <c r="BC31" s="8">
        <f t="shared" si="19"/>
        <v>32</v>
      </c>
      <c r="BD31" s="207">
        <v>32</v>
      </c>
      <c r="BE31" s="207">
        <v>0</v>
      </c>
      <c r="BF31" s="207">
        <v>0</v>
      </c>
      <c r="BG31" s="207">
        <v>0</v>
      </c>
      <c r="BH31" s="207">
        <v>0</v>
      </c>
      <c r="BI31" s="207">
        <v>0</v>
      </c>
      <c r="BJ31" s="8">
        <f t="shared" si="20"/>
        <v>32</v>
      </c>
      <c r="BL31" s="8">
        <f t="shared" si="21"/>
        <v>30.66</v>
      </c>
      <c r="BM31" s="8">
        <f t="shared" si="22"/>
        <v>30.66</v>
      </c>
      <c r="BN31" s="8">
        <f t="shared" si="23"/>
        <v>32</v>
      </c>
      <c r="BO31" s="8">
        <f t="shared" si="24"/>
        <v>32</v>
      </c>
      <c r="BP31" s="182">
        <f t="shared" si="25"/>
        <v>-1.3399999999999999</v>
      </c>
      <c r="BQ31" s="182">
        <f t="shared" si="26"/>
        <v>-1.3399999999999999</v>
      </c>
    </row>
    <row r="32" spans="1:69">
      <c r="A32" s="8" t="s">
        <v>74</v>
      </c>
      <c r="B32" s="15">
        <f>'[3]07'!B34</f>
        <v>320</v>
      </c>
      <c r="C32" s="16">
        <f>'[3]07'!C34</f>
        <v>0</v>
      </c>
      <c r="D32" s="16">
        <f>'[3]07'!D34</f>
        <v>0</v>
      </c>
      <c r="E32" s="16">
        <f>'[3]07'!E34</f>
        <v>0</v>
      </c>
      <c r="F32" s="16">
        <f>'[3]07'!F34</f>
        <v>1040</v>
      </c>
      <c r="G32" s="16">
        <f>'[3]07'!G34</f>
        <v>0</v>
      </c>
      <c r="H32" s="17">
        <f t="shared" si="27"/>
        <v>1360</v>
      </c>
      <c r="I32" s="15">
        <f>'[3]07'!J34</f>
        <v>320</v>
      </c>
      <c r="J32" s="16">
        <f>'[3]07'!K34</f>
        <v>0</v>
      </c>
      <c r="K32" s="16">
        <f>'[3]07'!L34</f>
        <v>0</v>
      </c>
      <c r="L32" s="16">
        <f>'[3]07'!M34</f>
        <v>0</v>
      </c>
      <c r="M32" s="16">
        <f>'[3]07'!N34</f>
        <v>0</v>
      </c>
      <c r="N32" s="16">
        <f>'[3]07'!O34</f>
        <v>0</v>
      </c>
      <c r="O32" s="17">
        <f t="shared" si="28"/>
        <v>320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320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256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256</v>
      </c>
      <c r="AT32" s="8">
        <v>30.66</v>
      </c>
      <c r="AU32" s="8">
        <v>30.66</v>
      </c>
      <c r="AW32" s="207">
        <v>32</v>
      </c>
      <c r="AX32" s="207">
        <v>0</v>
      </c>
      <c r="AY32" s="207">
        <v>0</v>
      </c>
      <c r="AZ32" s="207">
        <v>0</v>
      </c>
      <c r="BA32" s="207">
        <v>0</v>
      </c>
      <c r="BB32" s="207">
        <v>0</v>
      </c>
      <c r="BC32" s="8">
        <f t="shared" si="19"/>
        <v>32</v>
      </c>
      <c r="BD32" s="207">
        <v>32</v>
      </c>
      <c r="BE32" s="207">
        <v>0</v>
      </c>
      <c r="BF32" s="207">
        <v>0</v>
      </c>
      <c r="BG32" s="207">
        <v>0</v>
      </c>
      <c r="BH32" s="207">
        <v>0</v>
      </c>
      <c r="BI32" s="207">
        <v>0</v>
      </c>
      <c r="BJ32" s="8">
        <f t="shared" si="20"/>
        <v>32</v>
      </c>
      <c r="BL32" s="8">
        <f t="shared" si="21"/>
        <v>30.66</v>
      </c>
      <c r="BM32" s="8">
        <f t="shared" si="22"/>
        <v>30.66</v>
      </c>
      <c r="BN32" s="8">
        <f t="shared" si="23"/>
        <v>32</v>
      </c>
      <c r="BO32" s="8">
        <f t="shared" si="24"/>
        <v>32</v>
      </c>
      <c r="BP32" s="182">
        <f t="shared" si="25"/>
        <v>-1.3399999999999999</v>
      </c>
      <c r="BQ32" s="182">
        <f t="shared" si="26"/>
        <v>-1.3399999999999999</v>
      </c>
    </row>
    <row r="33" spans="1:69">
      <c r="A33" s="8" t="s">
        <v>75</v>
      </c>
      <c r="B33" s="15">
        <f>'[3]07'!B35</f>
        <v>320</v>
      </c>
      <c r="C33" s="16">
        <f>'[3]07'!C35</f>
        <v>0</v>
      </c>
      <c r="D33" s="16">
        <f>'[3]07'!D35</f>
        <v>0</v>
      </c>
      <c r="E33" s="16">
        <f>'[3]07'!E35</f>
        <v>0</v>
      </c>
      <c r="F33" s="16">
        <f>'[3]07'!F35</f>
        <v>1040</v>
      </c>
      <c r="G33" s="16">
        <f>'[3]07'!G35</f>
        <v>0</v>
      </c>
      <c r="H33" s="17">
        <f t="shared" si="27"/>
        <v>1360</v>
      </c>
      <c r="I33" s="15">
        <f>'[3]07'!J35</f>
        <v>320</v>
      </c>
      <c r="J33" s="16">
        <f>'[3]07'!K35</f>
        <v>0</v>
      </c>
      <c r="K33" s="16">
        <f>'[3]07'!L35</f>
        <v>0</v>
      </c>
      <c r="L33" s="16">
        <f>'[3]07'!M35</f>
        <v>0</v>
      </c>
      <c r="M33" s="16">
        <f>'[3]07'!N35</f>
        <v>0</v>
      </c>
      <c r="N33" s="16">
        <f>'[3]07'!O35</f>
        <v>0</v>
      </c>
      <c r="O33" s="17">
        <f t="shared" si="28"/>
        <v>320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320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256</v>
      </c>
      <c r="AT33" s="8">
        <v>30.66</v>
      </c>
      <c r="AU33" s="8">
        <v>30.66</v>
      </c>
      <c r="AW33" s="207">
        <v>32</v>
      </c>
      <c r="AX33" s="207">
        <v>0</v>
      </c>
      <c r="AY33" s="207">
        <v>0</v>
      </c>
      <c r="AZ33" s="207">
        <v>0</v>
      </c>
      <c r="BA33" s="207">
        <v>0</v>
      </c>
      <c r="BB33" s="207">
        <v>0</v>
      </c>
      <c r="BC33" s="8">
        <f t="shared" si="19"/>
        <v>32</v>
      </c>
      <c r="BD33" s="207">
        <v>32</v>
      </c>
      <c r="BE33" s="207">
        <v>0</v>
      </c>
      <c r="BF33" s="207">
        <v>0</v>
      </c>
      <c r="BG33" s="207">
        <v>0</v>
      </c>
      <c r="BH33" s="207">
        <v>0</v>
      </c>
      <c r="BI33" s="207">
        <v>0</v>
      </c>
      <c r="BJ33" s="8">
        <f t="shared" si="20"/>
        <v>32</v>
      </c>
      <c r="BL33" s="8">
        <f t="shared" si="21"/>
        <v>30.66</v>
      </c>
      <c r="BM33" s="8">
        <f t="shared" si="22"/>
        <v>30.66</v>
      </c>
      <c r="BN33" s="8">
        <f t="shared" si="23"/>
        <v>32</v>
      </c>
      <c r="BO33" s="8">
        <f t="shared" si="24"/>
        <v>32</v>
      </c>
      <c r="BP33" s="182">
        <f t="shared" si="25"/>
        <v>-1.3399999999999999</v>
      </c>
      <c r="BQ33" s="182">
        <f t="shared" si="26"/>
        <v>-1.3399999999999999</v>
      </c>
    </row>
    <row r="34" spans="1:69">
      <c r="A34" s="8" t="s">
        <v>76</v>
      </c>
      <c r="B34" s="15">
        <f>'[3]07'!B36</f>
        <v>320</v>
      </c>
      <c r="C34" s="16">
        <f>'[3]07'!C36</f>
        <v>0</v>
      </c>
      <c r="D34" s="16">
        <f>'[3]07'!D36</f>
        <v>0</v>
      </c>
      <c r="E34" s="16">
        <f>'[3]07'!E36</f>
        <v>0</v>
      </c>
      <c r="F34" s="16">
        <f>'[3]07'!F36</f>
        <v>1040</v>
      </c>
      <c r="G34" s="16">
        <f>'[3]07'!G36</f>
        <v>0</v>
      </c>
      <c r="H34" s="17">
        <f t="shared" si="27"/>
        <v>1360</v>
      </c>
      <c r="I34" s="15">
        <f>'[3]07'!J36</f>
        <v>320</v>
      </c>
      <c r="J34" s="16">
        <f>'[3]07'!K36</f>
        <v>0</v>
      </c>
      <c r="K34" s="16">
        <f>'[3]07'!L36</f>
        <v>0</v>
      </c>
      <c r="L34" s="16">
        <f>'[3]07'!M36</f>
        <v>0</v>
      </c>
      <c r="M34" s="16">
        <f>'[3]07'!N36</f>
        <v>0</v>
      </c>
      <c r="N34" s="16">
        <f>'[3]07'!O36</f>
        <v>0</v>
      </c>
      <c r="O34" s="17">
        <f t="shared" si="28"/>
        <v>320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320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256</v>
      </c>
      <c r="AT34" s="8">
        <v>30.66</v>
      </c>
      <c r="AU34" s="8">
        <v>30.66</v>
      </c>
      <c r="AW34" s="207">
        <v>32</v>
      </c>
      <c r="AX34" s="207">
        <v>0</v>
      </c>
      <c r="AY34" s="207">
        <v>0</v>
      </c>
      <c r="AZ34" s="207">
        <v>0</v>
      </c>
      <c r="BA34" s="207">
        <v>0</v>
      </c>
      <c r="BB34" s="207">
        <v>0</v>
      </c>
      <c r="BC34" s="8">
        <f t="shared" si="19"/>
        <v>32</v>
      </c>
      <c r="BD34" s="207">
        <v>32</v>
      </c>
      <c r="BE34" s="207">
        <v>0</v>
      </c>
      <c r="BF34" s="207">
        <v>0</v>
      </c>
      <c r="BG34" s="207">
        <v>0</v>
      </c>
      <c r="BH34" s="207">
        <v>0</v>
      </c>
      <c r="BI34" s="207">
        <v>0</v>
      </c>
      <c r="BJ34" s="8">
        <f t="shared" si="20"/>
        <v>32</v>
      </c>
      <c r="BL34" s="8">
        <f t="shared" si="21"/>
        <v>30.66</v>
      </c>
      <c r="BM34" s="8">
        <f t="shared" si="22"/>
        <v>30.66</v>
      </c>
      <c r="BN34" s="8">
        <f t="shared" si="23"/>
        <v>32</v>
      </c>
      <c r="BO34" s="8">
        <f t="shared" si="24"/>
        <v>32</v>
      </c>
      <c r="BP34" s="182">
        <f t="shared" si="25"/>
        <v>-1.3399999999999999</v>
      </c>
      <c r="BQ34" s="182">
        <f t="shared" si="26"/>
        <v>-1.3399999999999999</v>
      </c>
    </row>
    <row r="35" spans="1:69">
      <c r="A35" s="8" t="s">
        <v>77</v>
      </c>
      <c r="B35" s="15">
        <f>'[3]07'!B37</f>
        <v>320</v>
      </c>
      <c r="C35" s="16">
        <f>'[3]07'!C37</f>
        <v>0</v>
      </c>
      <c r="D35" s="16">
        <f>'[3]07'!D37</f>
        <v>0</v>
      </c>
      <c r="E35" s="16">
        <f>'[3]07'!E37</f>
        <v>0</v>
      </c>
      <c r="F35" s="16">
        <f>'[3]07'!F37</f>
        <v>1040</v>
      </c>
      <c r="G35" s="16">
        <f>'[3]07'!G37</f>
        <v>0</v>
      </c>
      <c r="H35" s="17">
        <f t="shared" si="27"/>
        <v>1360</v>
      </c>
      <c r="I35" s="15">
        <f>'[3]07'!J37</f>
        <v>320</v>
      </c>
      <c r="J35" s="16">
        <f>'[3]07'!K37</f>
        <v>0</v>
      </c>
      <c r="K35" s="16">
        <f>'[3]07'!L37</f>
        <v>0</v>
      </c>
      <c r="L35" s="16">
        <f>'[3]07'!M37</f>
        <v>0</v>
      </c>
      <c r="M35" s="16">
        <f>'[3]07'!N37</f>
        <v>0</v>
      </c>
      <c r="N35" s="16">
        <f>'[3]07'!O37</f>
        <v>0</v>
      </c>
      <c r="O35" s="17">
        <f t="shared" si="28"/>
        <v>320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320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256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256</v>
      </c>
      <c r="AT35" s="8">
        <v>30.66</v>
      </c>
      <c r="AU35" s="8">
        <v>30.66</v>
      </c>
      <c r="AW35" s="207">
        <v>32</v>
      </c>
      <c r="AX35" s="207">
        <v>0</v>
      </c>
      <c r="AY35" s="207">
        <v>0</v>
      </c>
      <c r="AZ35" s="207">
        <v>0</v>
      </c>
      <c r="BA35" s="207">
        <v>0</v>
      </c>
      <c r="BB35" s="207">
        <v>0</v>
      </c>
      <c r="BC35" s="8">
        <f t="shared" si="19"/>
        <v>32</v>
      </c>
      <c r="BD35" s="207">
        <v>32</v>
      </c>
      <c r="BE35" s="207">
        <v>0</v>
      </c>
      <c r="BF35" s="207">
        <v>0</v>
      </c>
      <c r="BG35" s="207">
        <v>0</v>
      </c>
      <c r="BH35" s="207">
        <v>0</v>
      </c>
      <c r="BI35" s="207">
        <v>0</v>
      </c>
      <c r="BJ35" s="8">
        <f t="shared" si="20"/>
        <v>32</v>
      </c>
      <c r="BL35" s="8">
        <f t="shared" si="21"/>
        <v>30.66</v>
      </c>
      <c r="BM35" s="8">
        <f t="shared" si="22"/>
        <v>30.66</v>
      </c>
      <c r="BN35" s="8">
        <f t="shared" si="23"/>
        <v>32</v>
      </c>
      <c r="BO35" s="8">
        <f t="shared" si="24"/>
        <v>32</v>
      </c>
      <c r="BP35" s="182">
        <f t="shared" si="25"/>
        <v>-1.3399999999999999</v>
      </c>
      <c r="BQ35" s="182">
        <f t="shared" si="26"/>
        <v>-1.3399999999999999</v>
      </c>
    </row>
    <row r="36" spans="1:69">
      <c r="A36" s="8" t="s">
        <v>78</v>
      </c>
      <c r="B36" s="15">
        <f>'[3]07'!B38</f>
        <v>320</v>
      </c>
      <c r="C36" s="16">
        <f>'[3]07'!C38</f>
        <v>0</v>
      </c>
      <c r="D36" s="16">
        <f>'[3]07'!D38</f>
        <v>0</v>
      </c>
      <c r="E36" s="16">
        <f>'[3]07'!E38</f>
        <v>0</v>
      </c>
      <c r="F36" s="16">
        <f>'[3]07'!F38</f>
        <v>1040</v>
      </c>
      <c r="G36" s="16">
        <f>'[3]07'!G38</f>
        <v>0</v>
      </c>
      <c r="H36" s="17">
        <f t="shared" si="27"/>
        <v>1360</v>
      </c>
      <c r="I36" s="15">
        <f>'[3]07'!J38</f>
        <v>320</v>
      </c>
      <c r="J36" s="16">
        <f>'[3]07'!K38</f>
        <v>0</v>
      </c>
      <c r="K36" s="16">
        <f>'[3]07'!L38</f>
        <v>0</v>
      </c>
      <c r="L36" s="16">
        <f>'[3]07'!M38</f>
        <v>0</v>
      </c>
      <c r="M36" s="16">
        <f>'[3]07'!N38</f>
        <v>0</v>
      </c>
      <c r="N36" s="16">
        <f>'[3]07'!O38</f>
        <v>0</v>
      </c>
      <c r="O36" s="17">
        <f t="shared" si="28"/>
        <v>320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320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256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256</v>
      </c>
      <c r="AT36" s="8">
        <v>30.66</v>
      </c>
      <c r="AU36" s="8">
        <v>30.66</v>
      </c>
      <c r="AW36" s="207">
        <v>32</v>
      </c>
      <c r="AX36" s="207">
        <v>0</v>
      </c>
      <c r="AY36" s="207">
        <v>0</v>
      </c>
      <c r="AZ36" s="207">
        <v>0</v>
      </c>
      <c r="BA36" s="207">
        <v>0</v>
      </c>
      <c r="BB36" s="207">
        <v>0</v>
      </c>
      <c r="BC36" s="8">
        <f t="shared" si="19"/>
        <v>32</v>
      </c>
      <c r="BD36" s="207">
        <v>32</v>
      </c>
      <c r="BE36" s="207">
        <v>0</v>
      </c>
      <c r="BF36" s="207">
        <v>0</v>
      </c>
      <c r="BG36" s="207">
        <v>0</v>
      </c>
      <c r="BH36" s="207">
        <v>0</v>
      </c>
      <c r="BI36" s="207">
        <v>0</v>
      </c>
      <c r="BJ36" s="8">
        <f t="shared" si="20"/>
        <v>32</v>
      </c>
      <c r="BL36" s="8">
        <f t="shared" si="21"/>
        <v>30.66</v>
      </c>
      <c r="BM36" s="8">
        <f t="shared" si="22"/>
        <v>30.66</v>
      </c>
      <c r="BN36" s="8">
        <f t="shared" si="23"/>
        <v>32</v>
      </c>
      <c r="BO36" s="8">
        <f t="shared" si="24"/>
        <v>32</v>
      </c>
      <c r="BP36" s="182">
        <f t="shared" si="25"/>
        <v>-1.3399999999999999</v>
      </c>
      <c r="BQ36" s="182">
        <f t="shared" si="26"/>
        <v>-1.3399999999999999</v>
      </c>
    </row>
    <row r="37" spans="1:69">
      <c r="A37" s="8" t="s">
        <v>79</v>
      </c>
      <c r="B37" s="15">
        <f>'[3]07'!B39</f>
        <v>320</v>
      </c>
      <c r="C37" s="16">
        <f>'[3]07'!C39</f>
        <v>0</v>
      </c>
      <c r="D37" s="16">
        <f>'[3]07'!D39</f>
        <v>0</v>
      </c>
      <c r="E37" s="16">
        <f>'[3]07'!E39</f>
        <v>0</v>
      </c>
      <c r="F37" s="16">
        <f>'[3]07'!F39</f>
        <v>1040</v>
      </c>
      <c r="G37" s="16">
        <f>'[3]07'!G39</f>
        <v>0</v>
      </c>
      <c r="H37" s="17">
        <f t="shared" si="27"/>
        <v>1360</v>
      </c>
      <c r="I37" s="15">
        <f>'[3]07'!J39</f>
        <v>320</v>
      </c>
      <c r="J37" s="16">
        <f>'[3]07'!K39</f>
        <v>0</v>
      </c>
      <c r="K37" s="16">
        <f>'[3]07'!L39</f>
        <v>0</v>
      </c>
      <c r="L37" s="16">
        <f>'[3]07'!M39</f>
        <v>0</v>
      </c>
      <c r="M37" s="16">
        <f>'[3]07'!N39</f>
        <v>0</v>
      </c>
      <c r="N37" s="16">
        <f>'[3]07'!O39</f>
        <v>0</v>
      </c>
      <c r="O37" s="17">
        <f t="shared" si="28"/>
        <v>320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320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256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256</v>
      </c>
      <c r="AT37" s="8">
        <v>30.66</v>
      </c>
      <c r="AU37" s="8">
        <v>30.66</v>
      </c>
      <c r="AW37" s="207">
        <v>32</v>
      </c>
      <c r="AX37" s="207">
        <v>0</v>
      </c>
      <c r="AY37" s="207">
        <v>0</v>
      </c>
      <c r="AZ37" s="207">
        <v>0</v>
      </c>
      <c r="BA37" s="207">
        <v>0</v>
      </c>
      <c r="BB37" s="207">
        <v>0</v>
      </c>
      <c r="BC37" s="8">
        <f t="shared" si="19"/>
        <v>32</v>
      </c>
      <c r="BD37" s="207">
        <v>32</v>
      </c>
      <c r="BE37" s="207">
        <v>0</v>
      </c>
      <c r="BF37" s="207">
        <v>0</v>
      </c>
      <c r="BG37" s="207">
        <v>0</v>
      </c>
      <c r="BH37" s="207">
        <v>0</v>
      </c>
      <c r="BI37" s="207">
        <v>0</v>
      </c>
      <c r="BJ37" s="8">
        <f t="shared" si="20"/>
        <v>32</v>
      </c>
      <c r="BL37" s="8">
        <f t="shared" si="21"/>
        <v>30.66</v>
      </c>
      <c r="BM37" s="8">
        <f t="shared" si="22"/>
        <v>30.66</v>
      </c>
      <c r="BN37" s="8">
        <f t="shared" si="23"/>
        <v>32</v>
      </c>
      <c r="BO37" s="8">
        <f t="shared" si="24"/>
        <v>32</v>
      </c>
      <c r="BP37" s="182">
        <f t="shared" si="25"/>
        <v>-1.3399999999999999</v>
      </c>
      <c r="BQ37" s="182">
        <f t="shared" si="26"/>
        <v>-1.3399999999999999</v>
      </c>
    </row>
    <row r="38" spans="1:69">
      <c r="A38" s="8" t="s">
        <v>80</v>
      </c>
      <c r="B38" s="15">
        <f>'[3]07'!B40</f>
        <v>320</v>
      </c>
      <c r="C38" s="16">
        <f>'[3]07'!C40</f>
        <v>0</v>
      </c>
      <c r="D38" s="16">
        <f>'[3]07'!D40</f>
        <v>0</v>
      </c>
      <c r="E38" s="16">
        <f>'[3]07'!E40</f>
        <v>0</v>
      </c>
      <c r="F38" s="16">
        <f>'[3]07'!F40</f>
        <v>1040</v>
      </c>
      <c r="G38" s="16">
        <f>'[3]07'!G40</f>
        <v>0</v>
      </c>
      <c r="H38" s="17">
        <f t="shared" si="27"/>
        <v>1360</v>
      </c>
      <c r="I38" s="15">
        <f>'[3]07'!J40</f>
        <v>320</v>
      </c>
      <c r="J38" s="16">
        <f>'[3]07'!K40</f>
        <v>0</v>
      </c>
      <c r="K38" s="16">
        <f>'[3]07'!L40</f>
        <v>0</v>
      </c>
      <c r="L38" s="16">
        <f>'[3]07'!M40</f>
        <v>0</v>
      </c>
      <c r="M38" s="16">
        <f>'[3]07'!N40</f>
        <v>0</v>
      </c>
      <c r="N38" s="16">
        <f>'[3]07'!O40</f>
        <v>0</v>
      </c>
      <c r="O38" s="17">
        <f t="shared" si="28"/>
        <v>320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320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256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256</v>
      </c>
      <c r="AT38" s="8">
        <v>30.66</v>
      </c>
      <c r="AU38" s="8">
        <v>30.66</v>
      </c>
      <c r="AW38" s="207">
        <v>32</v>
      </c>
      <c r="AX38" s="207">
        <v>0</v>
      </c>
      <c r="AY38" s="207">
        <v>0</v>
      </c>
      <c r="AZ38" s="207">
        <v>0</v>
      </c>
      <c r="BA38" s="207">
        <v>0</v>
      </c>
      <c r="BB38" s="207">
        <v>0</v>
      </c>
      <c r="BC38" s="8">
        <f t="shared" si="19"/>
        <v>32</v>
      </c>
      <c r="BD38" s="207">
        <v>32</v>
      </c>
      <c r="BE38" s="207">
        <v>0</v>
      </c>
      <c r="BF38" s="207">
        <v>0</v>
      </c>
      <c r="BG38" s="207">
        <v>0</v>
      </c>
      <c r="BH38" s="207">
        <v>0</v>
      </c>
      <c r="BI38" s="207">
        <v>0</v>
      </c>
      <c r="BJ38" s="8">
        <f t="shared" si="20"/>
        <v>32</v>
      </c>
      <c r="BL38" s="8">
        <f t="shared" si="21"/>
        <v>30.66</v>
      </c>
      <c r="BM38" s="8">
        <f t="shared" si="22"/>
        <v>30.66</v>
      </c>
      <c r="BN38" s="8">
        <f t="shared" si="23"/>
        <v>32</v>
      </c>
      <c r="BO38" s="8">
        <f t="shared" si="24"/>
        <v>32</v>
      </c>
      <c r="BP38" s="182">
        <f t="shared" si="25"/>
        <v>-1.3399999999999999</v>
      </c>
      <c r="BQ38" s="182">
        <f t="shared" si="26"/>
        <v>-1.3399999999999999</v>
      </c>
    </row>
    <row r="39" spans="1:69">
      <c r="A39" s="8" t="s">
        <v>81</v>
      </c>
      <c r="B39" s="15">
        <f>'[3]07'!B41</f>
        <v>320</v>
      </c>
      <c r="C39" s="16">
        <f>'[3]07'!C41</f>
        <v>0</v>
      </c>
      <c r="D39" s="16">
        <f>'[3]07'!D41</f>
        <v>0</v>
      </c>
      <c r="E39" s="16">
        <f>'[3]07'!E41</f>
        <v>0</v>
      </c>
      <c r="F39" s="16">
        <f>'[3]07'!F41</f>
        <v>1040</v>
      </c>
      <c r="G39" s="16">
        <f>'[3]07'!G41</f>
        <v>0</v>
      </c>
      <c r="H39" s="17">
        <f t="shared" si="27"/>
        <v>1360</v>
      </c>
      <c r="I39" s="15">
        <f>'[3]07'!J41</f>
        <v>312.036</v>
      </c>
      <c r="J39" s="16">
        <f>'[3]07'!K41</f>
        <v>0</v>
      </c>
      <c r="K39" s="16">
        <f>'[3]07'!L41</f>
        <v>0</v>
      </c>
      <c r="L39" s="16">
        <f>'[3]07'!M41</f>
        <v>0</v>
      </c>
      <c r="M39" s="16">
        <f>'[3]07'!N41</f>
        <v>0</v>
      </c>
      <c r="N39" s="16">
        <f>'[3]07'!O41</f>
        <v>0</v>
      </c>
      <c r="O39" s="17">
        <f t="shared" si="28"/>
        <v>312.036</v>
      </c>
      <c r="P39" s="18">
        <f>frq!C39</f>
        <v>1</v>
      </c>
      <c r="Q39" s="15">
        <f t="shared" si="29"/>
        <v>312.036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312.036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248.036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248.036</v>
      </c>
      <c r="AT39" s="8">
        <v>30.66</v>
      </c>
      <c r="AU39" s="8">
        <v>30.66</v>
      </c>
      <c r="AW39" s="207">
        <v>32</v>
      </c>
      <c r="AX39" s="207">
        <v>0</v>
      </c>
      <c r="AY39" s="207">
        <v>0</v>
      </c>
      <c r="AZ39" s="207">
        <v>0</v>
      </c>
      <c r="BA39" s="207">
        <v>0</v>
      </c>
      <c r="BB39" s="207">
        <v>0</v>
      </c>
      <c r="BC39" s="8">
        <f t="shared" si="19"/>
        <v>32</v>
      </c>
      <c r="BD39" s="207">
        <v>32</v>
      </c>
      <c r="BE39" s="207">
        <v>0</v>
      </c>
      <c r="BF39" s="207">
        <v>0</v>
      </c>
      <c r="BG39" s="207">
        <v>0</v>
      </c>
      <c r="BH39" s="207">
        <v>0</v>
      </c>
      <c r="BI39" s="207">
        <v>0</v>
      </c>
      <c r="BJ39" s="8">
        <f t="shared" si="20"/>
        <v>32</v>
      </c>
      <c r="BL39" s="8">
        <f t="shared" si="21"/>
        <v>30.66</v>
      </c>
      <c r="BM39" s="8">
        <f t="shared" si="22"/>
        <v>30.66</v>
      </c>
      <c r="BN39" s="8">
        <f t="shared" si="23"/>
        <v>32</v>
      </c>
      <c r="BO39" s="8">
        <f t="shared" si="24"/>
        <v>32</v>
      </c>
      <c r="BP39" s="182">
        <f t="shared" si="25"/>
        <v>-1.3399999999999999</v>
      </c>
      <c r="BQ39" s="182">
        <f t="shared" si="26"/>
        <v>-1.3399999999999999</v>
      </c>
    </row>
    <row r="40" spans="1:69">
      <c r="A40" s="8" t="s">
        <v>82</v>
      </c>
      <c r="B40" s="15">
        <f>'[3]07'!B42</f>
        <v>320</v>
      </c>
      <c r="C40" s="16">
        <f>'[3]07'!C42</f>
        <v>0</v>
      </c>
      <c r="D40" s="16">
        <f>'[3]07'!D42</f>
        <v>0</v>
      </c>
      <c r="E40" s="16">
        <f>'[3]07'!E42</f>
        <v>0</v>
      </c>
      <c r="F40" s="16">
        <f>'[3]07'!F42</f>
        <v>1040</v>
      </c>
      <c r="G40" s="16">
        <f>'[3]07'!G42</f>
        <v>0</v>
      </c>
      <c r="H40" s="17">
        <f t="shared" si="27"/>
        <v>1360</v>
      </c>
      <c r="I40" s="15">
        <f>'[3]07'!J42</f>
        <v>312.036</v>
      </c>
      <c r="J40" s="16">
        <f>'[3]07'!K42</f>
        <v>0</v>
      </c>
      <c r="K40" s="16">
        <f>'[3]07'!L42</f>
        <v>0</v>
      </c>
      <c r="L40" s="16">
        <f>'[3]07'!M42</f>
        <v>0</v>
      </c>
      <c r="M40" s="16">
        <f>'[3]07'!N42</f>
        <v>0</v>
      </c>
      <c r="N40" s="16">
        <f>'[3]07'!O42</f>
        <v>0</v>
      </c>
      <c r="O40" s="17">
        <f t="shared" si="28"/>
        <v>312.036</v>
      </c>
      <c r="P40" s="18">
        <f>frq!C40</f>
        <v>1</v>
      </c>
      <c r="Q40" s="15">
        <f t="shared" si="29"/>
        <v>312.036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312.036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248.036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248.036</v>
      </c>
      <c r="AT40" s="8">
        <v>30.66</v>
      </c>
      <c r="AU40" s="8">
        <v>30.66</v>
      </c>
      <c r="AW40" s="207">
        <v>32</v>
      </c>
      <c r="AX40" s="207">
        <v>0</v>
      </c>
      <c r="AY40" s="207">
        <v>0</v>
      </c>
      <c r="AZ40" s="207">
        <v>0</v>
      </c>
      <c r="BA40" s="207">
        <v>0</v>
      </c>
      <c r="BB40" s="207">
        <v>0</v>
      </c>
      <c r="BC40" s="8">
        <f t="shared" si="19"/>
        <v>32</v>
      </c>
      <c r="BD40" s="207">
        <v>32</v>
      </c>
      <c r="BE40" s="207">
        <v>0</v>
      </c>
      <c r="BF40" s="207">
        <v>0</v>
      </c>
      <c r="BG40" s="207">
        <v>0</v>
      </c>
      <c r="BH40" s="207">
        <v>0</v>
      </c>
      <c r="BI40" s="207">
        <v>0</v>
      </c>
      <c r="BJ40" s="8">
        <f t="shared" si="20"/>
        <v>32</v>
      </c>
      <c r="BL40" s="8">
        <f t="shared" si="21"/>
        <v>30.66</v>
      </c>
      <c r="BM40" s="8">
        <f t="shared" si="22"/>
        <v>30.66</v>
      </c>
      <c r="BN40" s="8">
        <f t="shared" si="23"/>
        <v>32</v>
      </c>
      <c r="BO40" s="8">
        <f t="shared" si="24"/>
        <v>32</v>
      </c>
      <c r="BP40" s="182">
        <f t="shared" si="25"/>
        <v>-1.3399999999999999</v>
      </c>
      <c r="BQ40" s="182">
        <f t="shared" si="26"/>
        <v>-1.3399999999999999</v>
      </c>
    </row>
    <row r="41" spans="1:69">
      <c r="A41" s="8" t="s">
        <v>83</v>
      </c>
      <c r="B41" s="15">
        <f>'[3]07'!B43</f>
        <v>320</v>
      </c>
      <c r="C41" s="16">
        <f>'[3]07'!C43</f>
        <v>0</v>
      </c>
      <c r="D41" s="16">
        <f>'[3]07'!D43</f>
        <v>0</v>
      </c>
      <c r="E41" s="16">
        <f>'[3]07'!E43</f>
        <v>0</v>
      </c>
      <c r="F41" s="16">
        <f>'[3]07'!F43</f>
        <v>1040</v>
      </c>
      <c r="G41" s="16">
        <f>'[3]07'!G43</f>
        <v>0</v>
      </c>
      <c r="H41" s="17">
        <f t="shared" si="27"/>
        <v>1360</v>
      </c>
      <c r="I41" s="15">
        <f>'[3]07'!J43</f>
        <v>312.036</v>
      </c>
      <c r="J41" s="16">
        <f>'[3]07'!K43</f>
        <v>0</v>
      </c>
      <c r="K41" s="16">
        <f>'[3]07'!L43</f>
        <v>0</v>
      </c>
      <c r="L41" s="16">
        <f>'[3]07'!M43</f>
        <v>0</v>
      </c>
      <c r="M41" s="16">
        <f>'[3]07'!N43</f>
        <v>0</v>
      </c>
      <c r="N41" s="16">
        <f>'[3]07'!O43</f>
        <v>0</v>
      </c>
      <c r="O41" s="17">
        <f t="shared" si="28"/>
        <v>312.036</v>
      </c>
      <c r="P41" s="18">
        <f>frq!C41</f>
        <v>1</v>
      </c>
      <c r="Q41" s="15">
        <f t="shared" si="29"/>
        <v>312.036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312.036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248.036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248.036</v>
      </c>
      <c r="AT41" s="8">
        <v>30.66</v>
      </c>
      <c r="AU41" s="8">
        <v>30.66</v>
      </c>
      <c r="AW41" s="207">
        <v>32</v>
      </c>
      <c r="AX41" s="207">
        <v>0</v>
      </c>
      <c r="AY41" s="207">
        <v>0</v>
      </c>
      <c r="AZ41" s="207">
        <v>0</v>
      </c>
      <c r="BA41" s="207">
        <v>0</v>
      </c>
      <c r="BB41" s="207">
        <v>0</v>
      </c>
      <c r="BC41" s="8">
        <f t="shared" si="19"/>
        <v>32</v>
      </c>
      <c r="BD41" s="207">
        <v>32</v>
      </c>
      <c r="BE41" s="207">
        <v>0</v>
      </c>
      <c r="BF41" s="207">
        <v>0</v>
      </c>
      <c r="BG41" s="207">
        <v>0</v>
      </c>
      <c r="BH41" s="207">
        <v>0</v>
      </c>
      <c r="BI41" s="207">
        <v>0</v>
      </c>
      <c r="BJ41" s="8">
        <f t="shared" si="20"/>
        <v>32</v>
      </c>
      <c r="BL41" s="8">
        <f t="shared" si="21"/>
        <v>30.66</v>
      </c>
      <c r="BM41" s="8">
        <f t="shared" si="22"/>
        <v>30.66</v>
      </c>
      <c r="BN41" s="8">
        <f t="shared" si="23"/>
        <v>32</v>
      </c>
      <c r="BO41" s="8">
        <f t="shared" si="24"/>
        <v>32</v>
      </c>
      <c r="BP41" s="182">
        <f t="shared" si="25"/>
        <v>-1.3399999999999999</v>
      </c>
      <c r="BQ41" s="182">
        <f t="shared" si="26"/>
        <v>-1.3399999999999999</v>
      </c>
    </row>
    <row r="42" spans="1:69">
      <c r="A42" s="8" t="s">
        <v>84</v>
      </c>
      <c r="B42" s="15">
        <f>'[3]07'!B44</f>
        <v>320</v>
      </c>
      <c r="C42" s="16">
        <f>'[3]07'!C44</f>
        <v>0</v>
      </c>
      <c r="D42" s="16">
        <f>'[3]07'!D44</f>
        <v>0</v>
      </c>
      <c r="E42" s="16">
        <f>'[3]07'!E44</f>
        <v>0</v>
      </c>
      <c r="F42" s="16">
        <f>'[3]07'!F44</f>
        <v>1040</v>
      </c>
      <c r="G42" s="16">
        <f>'[3]07'!G44</f>
        <v>0</v>
      </c>
      <c r="H42" s="17">
        <f t="shared" si="27"/>
        <v>1360</v>
      </c>
      <c r="I42" s="15">
        <f>'[3]07'!J44</f>
        <v>312.036</v>
      </c>
      <c r="J42" s="16">
        <f>'[3]07'!K44</f>
        <v>0</v>
      </c>
      <c r="K42" s="16">
        <f>'[3]07'!L44</f>
        <v>0</v>
      </c>
      <c r="L42" s="16">
        <f>'[3]07'!M44</f>
        <v>0</v>
      </c>
      <c r="M42" s="16">
        <f>'[3]07'!N44</f>
        <v>0</v>
      </c>
      <c r="N42" s="16">
        <f>'[3]07'!O44</f>
        <v>0</v>
      </c>
      <c r="O42" s="17">
        <f t="shared" si="28"/>
        <v>312.036</v>
      </c>
      <c r="P42" s="18">
        <f>frq!C42</f>
        <v>1</v>
      </c>
      <c r="Q42" s="15">
        <f t="shared" si="29"/>
        <v>312.036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312.036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248.036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248.036</v>
      </c>
      <c r="AT42" s="8">
        <v>30.66</v>
      </c>
      <c r="AU42" s="8">
        <v>30.66</v>
      </c>
      <c r="AW42" s="207">
        <v>32</v>
      </c>
      <c r="AX42" s="207">
        <v>0</v>
      </c>
      <c r="AY42" s="207">
        <v>0</v>
      </c>
      <c r="AZ42" s="207">
        <v>0</v>
      </c>
      <c r="BA42" s="207">
        <v>0</v>
      </c>
      <c r="BB42" s="207">
        <v>0</v>
      </c>
      <c r="BC42" s="8">
        <f t="shared" si="19"/>
        <v>32</v>
      </c>
      <c r="BD42" s="207">
        <v>32</v>
      </c>
      <c r="BE42" s="207">
        <v>0</v>
      </c>
      <c r="BF42" s="207">
        <v>0</v>
      </c>
      <c r="BG42" s="207">
        <v>0</v>
      </c>
      <c r="BH42" s="207">
        <v>0</v>
      </c>
      <c r="BI42" s="207">
        <v>0</v>
      </c>
      <c r="BJ42" s="8">
        <f t="shared" si="20"/>
        <v>32</v>
      </c>
      <c r="BL42" s="8">
        <f t="shared" si="21"/>
        <v>30.66</v>
      </c>
      <c r="BM42" s="8">
        <f t="shared" si="22"/>
        <v>30.66</v>
      </c>
      <c r="BN42" s="8">
        <f t="shared" si="23"/>
        <v>32</v>
      </c>
      <c r="BO42" s="8">
        <f t="shared" si="24"/>
        <v>32</v>
      </c>
      <c r="BP42" s="182">
        <f t="shared" si="25"/>
        <v>-1.3399999999999999</v>
      </c>
      <c r="BQ42" s="182">
        <f t="shared" si="26"/>
        <v>-1.3399999999999999</v>
      </c>
    </row>
    <row r="43" spans="1:69">
      <c r="A43" s="8" t="s">
        <v>85</v>
      </c>
      <c r="B43" s="15">
        <f>'[3]07'!B45</f>
        <v>320</v>
      </c>
      <c r="C43" s="16">
        <f>'[3]07'!C45</f>
        <v>0</v>
      </c>
      <c r="D43" s="16">
        <f>'[3]07'!D45</f>
        <v>0</v>
      </c>
      <c r="E43" s="16">
        <f>'[3]07'!E45</f>
        <v>0</v>
      </c>
      <c r="F43" s="16">
        <f>'[3]07'!F45</f>
        <v>1040</v>
      </c>
      <c r="G43" s="16">
        <f>'[3]07'!G45</f>
        <v>0</v>
      </c>
      <c r="H43" s="17">
        <f t="shared" si="27"/>
        <v>1360</v>
      </c>
      <c r="I43" s="15">
        <f>'[3]07'!J45</f>
        <v>305.46600000000001</v>
      </c>
      <c r="J43" s="16">
        <f>'[3]07'!K45</f>
        <v>0</v>
      </c>
      <c r="K43" s="16">
        <f>'[3]07'!L45</f>
        <v>0</v>
      </c>
      <c r="L43" s="16">
        <f>'[3]07'!M45</f>
        <v>0</v>
      </c>
      <c r="M43" s="16">
        <f>'[3]07'!N45</f>
        <v>0</v>
      </c>
      <c r="N43" s="16">
        <f>'[3]07'!O45</f>
        <v>0</v>
      </c>
      <c r="O43" s="17">
        <f t="shared" si="28"/>
        <v>305.46600000000001</v>
      </c>
      <c r="P43" s="18">
        <f>frq!C43</f>
        <v>1</v>
      </c>
      <c r="Q43" s="15">
        <f t="shared" si="29"/>
        <v>305.46600000000001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305.46600000000001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241.46600000000001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241.46600000000001</v>
      </c>
      <c r="AT43" s="8">
        <v>30.66</v>
      </c>
      <c r="AU43" s="8">
        <v>30.66</v>
      </c>
      <c r="AW43" s="207">
        <v>32</v>
      </c>
      <c r="AX43" s="207">
        <v>0</v>
      </c>
      <c r="AY43" s="207">
        <v>0</v>
      </c>
      <c r="AZ43" s="207">
        <v>0</v>
      </c>
      <c r="BA43" s="207">
        <v>0</v>
      </c>
      <c r="BB43" s="207">
        <v>0</v>
      </c>
      <c r="BC43" s="8">
        <f t="shared" si="19"/>
        <v>32</v>
      </c>
      <c r="BD43" s="207">
        <v>32</v>
      </c>
      <c r="BE43" s="207">
        <v>0</v>
      </c>
      <c r="BF43" s="207">
        <v>0</v>
      </c>
      <c r="BG43" s="207">
        <v>0</v>
      </c>
      <c r="BH43" s="207">
        <v>0</v>
      </c>
      <c r="BI43" s="207">
        <v>0</v>
      </c>
      <c r="BJ43" s="8">
        <f t="shared" si="20"/>
        <v>32</v>
      </c>
      <c r="BL43" s="8">
        <f t="shared" si="21"/>
        <v>30.66</v>
      </c>
      <c r="BM43" s="8">
        <f t="shared" si="22"/>
        <v>30.66</v>
      </c>
      <c r="BN43" s="8">
        <f t="shared" si="23"/>
        <v>32</v>
      </c>
      <c r="BO43" s="8">
        <f t="shared" si="24"/>
        <v>32</v>
      </c>
      <c r="BP43" s="182">
        <f t="shared" si="25"/>
        <v>-1.3399999999999999</v>
      </c>
      <c r="BQ43" s="182">
        <f t="shared" si="26"/>
        <v>-1.3399999999999999</v>
      </c>
    </row>
    <row r="44" spans="1:69">
      <c r="A44" s="8" t="s">
        <v>86</v>
      </c>
      <c r="B44" s="15">
        <f>'[3]07'!B46</f>
        <v>320</v>
      </c>
      <c r="C44" s="16">
        <f>'[3]07'!C46</f>
        <v>0</v>
      </c>
      <c r="D44" s="16">
        <f>'[3]07'!D46</f>
        <v>0</v>
      </c>
      <c r="E44" s="16">
        <f>'[3]07'!E46</f>
        <v>0</v>
      </c>
      <c r="F44" s="16">
        <f>'[3]07'!F46</f>
        <v>1040</v>
      </c>
      <c r="G44" s="16">
        <f>'[3]07'!G46</f>
        <v>0</v>
      </c>
      <c r="H44" s="17">
        <f t="shared" si="27"/>
        <v>1360</v>
      </c>
      <c r="I44" s="15">
        <f>'[3]07'!J46</f>
        <v>305.46600000000001</v>
      </c>
      <c r="J44" s="16">
        <f>'[3]07'!K46</f>
        <v>0</v>
      </c>
      <c r="K44" s="16">
        <f>'[3]07'!L46</f>
        <v>0</v>
      </c>
      <c r="L44" s="16">
        <f>'[3]07'!M46</f>
        <v>0</v>
      </c>
      <c r="M44" s="16">
        <f>'[3]07'!N46</f>
        <v>0</v>
      </c>
      <c r="N44" s="16">
        <f>'[3]07'!O46</f>
        <v>0</v>
      </c>
      <c r="O44" s="17">
        <f t="shared" si="28"/>
        <v>305.46600000000001</v>
      </c>
      <c r="P44" s="18">
        <f>frq!C44</f>
        <v>1</v>
      </c>
      <c r="Q44" s="15">
        <f t="shared" si="29"/>
        <v>305.46600000000001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305.46600000000001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241.46600000000001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241.46600000000001</v>
      </c>
      <c r="AT44" s="8">
        <v>30.66</v>
      </c>
      <c r="AU44" s="8">
        <v>30.66</v>
      </c>
      <c r="AW44" s="207">
        <v>32</v>
      </c>
      <c r="AX44" s="207">
        <v>0</v>
      </c>
      <c r="AY44" s="207">
        <v>0</v>
      </c>
      <c r="AZ44" s="207">
        <v>0</v>
      </c>
      <c r="BA44" s="207">
        <v>0</v>
      </c>
      <c r="BB44" s="207">
        <v>0</v>
      </c>
      <c r="BC44" s="8">
        <f t="shared" si="19"/>
        <v>32</v>
      </c>
      <c r="BD44" s="207">
        <v>32</v>
      </c>
      <c r="BE44" s="207">
        <v>0</v>
      </c>
      <c r="BF44" s="207">
        <v>0</v>
      </c>
      <c r="BG44" s="207">
        <v>0</v>
      </c>
      <c r="BH44" s="207">
        <v>0</v>
      </c>
      <c r="BI44" s="207">
        <v>0</v>
      </c>
      <c r="BJ44" s="8">
        <f t="shared" si="20"/>
        <v>32</v>
      </c>
      <c r="BL44" s="8">
        <f t="shared" si="21"/>
        <v>30.66</v>
      </c>
      <c r="BM44" s="8">
        <f t="shared" si="22"/>
        <v>30.66</v>
      </c>
      <c r="BN44" s="8">
        <f t="shared" si="23"/>
        <v>32</v>
      </c>
      <c r="BO44" s="8">
        <f t="shared" si="24"/>
        <v>32</v>
      </c>
      <c r="BP44" s="182">
        <f t="shared" si="25"/>
        <v>-1.3399999999999999</v>
      </c>
      <c r="BQ44" s="182">
        <f t="shared" si="26"/>
        <v>-1.3399999999999999</v>
      </c>
    </row>
    <row r="45" spans="1:69">
      <c r="A45" s="8" t="s">
        <v>87</v>
      </c>
      <c r="B45" s="15">
        <f>'[3]07'!B47</f>
        <v>320</v>
      </c>
      <c r="C45" s="16">
        <f>'[3]07'!C47</f>
        <v>0</v>
      </c>
      <c r="D45" s="16">
        <f>'[3]07'!D47</f>
        <v>0</v>
      </c>
      <c r="E45" s="16">
        <f>'[3]07'!E47</f>
        <v>0</v>
      </c>
      <c r="F45" s="16">
        <f>'[3]07'!F47</f>
        <v>1040</v>
      </c>
      <c r="G45" s="16">
        <f>'[3]07'!G47</f>
        <v>0</v>
      </c>
      <c r="H45" s="17">
        <f t="shared" si="27"/>
        <v>1360</v>
      </c>
      <c r="I45" s="15">
        <f>'[3]07'!J47</f>
        <v>280.85000000000002</v>
      </c>
      <c r="J45" s="16">
        <f>'[3]07'!K47</f>
        <v>0</v>
      </c>
      <c r="K45" s="16">
        <f>'[3]07'!L47</f>
        <v>0</v>
      </c>
      <c r="L45" s="16">
        <f>'[3]07'!M47</f>
        <v>0</v>
      </c>
      <c r="M45" s="16">
        <f>'[3]07'!N47</f>
        <v>0</v>
      </c>
      <c r="N45" s="16">
        <f>'[3]07'!O47</f>
        <v>0</v>
      </c>
      <c r="O45" s="17">
        <f t="shared" si="28"/>
        <v>280.85000000000002</v>
      </c>
      <c r="P45" s="18">
        <f>frq!C45</f>
        <v>1</v>
      </c>
      <c r="Q45" s="15">
        <f t="shared" si="29"/>
        <v>280.85000000000002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280.85000000000002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216.85000000000002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216.85000000000002</v>
      </c>
      <c r="AT45" s="8">
        <v>30.66</v>
      </c>
      <c r="AU45" s="8">
        <v>30.66</v>
      </c>
      <c r="AW45" s="207">
        <v>32</v>
      </c>
      <c r="AX45" s="207">
        <v>0</v>
      </c>
      <c r="AY45" s="207">
        <v>0</v>
      </c>
      <c r="AZ45" s="207">
        <v>0</v>
      </c>
      <c r="BA45" s="207">
        <v>0</v>
      </c>
      <c r="BB45" s="207">
        <v>0</v>
      </c>
      <c r="BC45" s="8">
        <f t="shared" si="19"/>
        <v>32</v>
      </c>
      <c r="BD45" s="207">
        <v>32</v>
      </c>
      <c r="BE45" s="207">
        <v>0</v>
      </c>
      <c r="BF45" s="207">
        <v>0</v>
      </c>
      <c r="BG45" s="207">
        <v>0</v>
      </c>
      <c r="BH45" s="207">
        <v>0</v>
      </c>
      <c r="BI45" s="207">
        <v>0</v>
      </c>
      <c r="BJ45" s="8">
        <f t="shared" si="20"/>
        <v>32</v>
      </c>
      <c r="BL45" s="8">
        <f t="shared" si="21"/>
        <v>30.66</v>
      </c>
      <c r="BM45" s="8">
        <f t="shared" si="22"/>
        <v>30.66</v>
      </c>
      <c r="BN45" s="8">
        <f t="shared" si="23"/>
        <v>32</v>
      </c>
      <c r="BO45" s="8">
        <f t="shared" si="24"/>
        <v>32</v>
      </c>
      <c r="BP45" s="182">
        <f t="shared" si="25"/>
        <v>-1.3399999999999999</v>
      </c>
      <c r="BQ45" s="182">
        <f t="shared" si="26"/>
        <v>-1.3399999999999999</v>
      </c>
    </row>
    <row r="46" spans="1:69">
      <c r="A46" s="8" t="s">
        <v>88</v>
      </c>
      <c r="B46" s="15">
        <f>'[3]07'!B48</f>
        <v>320</v>
      </c>
      <c r="C46" s="16">
        <f>'[3]07'!C48</f>
        <v>0</v>
      </c>
      <c r="D46" s="16">
        <f>'[3]07'!D48</f>
        <v>0</v>
      </c>
      <c r="E46" s="16">
        <f>'[3]07'!E48</f>
        <v>0</v>
      </c>
      <c r="F46" s="16">
        <f>'[3]07'!F48</f>
        <v>1040</v>
      </c>
      <c r="G46" s="16">
        <f>'[3]07'!G48</f>
        <v>0</v>
      </c>
      <c r="H46" s="17">
        <f t="shared" si="27"/>
        <v>1360</v>
      </c>
      <c r="I46" s="15">
        <f>'[3]07'!J48</f>
        <v>280.85000000000002</v>
      </c>
      <c r="J46" s="16">
        <f>'[3]07'!K48</f>
        <v>0</v>
      </c>
      <c r="K46" s="16">
        <f>'[3]07'!L48</f>
        <v>0</v>
      </c>
      <c r="L46" s="16">
        <f>'[3]07'!M48</f>
        <v>0</v>
      </c>
      <c r="M46" s="16">
        <f>'[3]07'!N48</f>
        <v>0</v>
      </c>
      <c r="N46" s="16">
        <f>'[3]07'!O48</f>
        <v>0</v>
      </c>
      <c r="O46" s="17">
        <f t="shared" si="28"/>
        <v>280.85000000000002</v>
      </c>
      <c r="P46" s="18">
        <f>frq!C46</f>
        <v>1</v>
      </c>
      <c r="Q46" s="15">
        <f t="shared" si="29"/>
        <v>280.85000000000002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280.85000000000002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216.85000000000002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216.85000000000002</v>
      </c>
      <c r="AT46" s="8">
        <v>30.66</v>
      </c>
      <c r="AU46" s="8">
        <v>30.66</v>
      </c>
      <c r="AW46" s="207">
        <v>32</v>
      </c>
      <c r="AX46" s="207">
        <v>0</v>
      </c>
      <c r="AY46" s="207">
        <v>0</v>
      </c>
      <c r="AZ46" s="207">
        <v>0</v>
      </c>
      <c r="BA46" s="207">
        <v>0</v>
      </c>
      <c r="BB46" s="207">
        <v>0</v>
      </c>
      <c r="BC46" s="8">
        <f t="shared" si="19"/>
        <v>32</v>
      </c>
      <c r="BD46" s="207">
        <v>32</v>
      </c>
      <c r="BE46" s="207">
        <v>0</v>
      </c>
      <c r="BF46" s="207">
        <v>0</v>
      </c>
      <c r="BG46" s="207">
        <v>0</v>
      </c>
      <c r="BH46" s="207">
        <v>0</v>
      </c>
      <c r="BI46" s="207">
        <v>0</v>
      </c>
      <c r="BJ46" s="8">
        <f t="shared" si="20"/>
        <v>32</v>
      </c>
      <c r="BL46" s="8">
        <f t="shared" si="21"/>
        <v>30.66</v>
      </c>
      <c r="BM46" s="8">
        <f t="shared" si="22"/>
        <v>30.66</v>
      </c>
      <c r="BN46" s="8">
        <f t="shared" si="23"/>
        <v>32</v>
      </c>
      <c r="BO46" s="8">
        <f t="shared" si="24"/>
        <v>32</v>
      </c>
      <c r="BP46" s="182">
        <f t="shared" si="25"/>
        <v>-1.3399999999999999</v>
      </c>
      <c r="BQ46" s="182">
        <f t="shared" si="26"/>
        <v>-1.3399999999999999</v>
      </c>
    </row>
    <row r="47" spans="1:69">
      <c r="A47" s="8" t="s">
        <v>89</v>
      </c>
      <c r="B47" s="15">
        <f>'[3]07'!B49</f>
        <v>320</v>
      </c>
      <c r="C47" s="16">
        <f>'[3]07'!C49</f>
        <v>0</v>
      </c>
      <c r="D47" s="16">
        <f>'[3]07'!D49</f>
        <v>0</v>
      </c>
      <c r="E47" s="16">
        <f>'[3]07'!E49</f>
        <v>0</v>
      </c>
      <c r="F47" s="16">
        <f>'[3]07'!F49</f>
        <v>1040</v>
      </c>
      <c r="G47" s="16">
        <f>'[3]07'!G49</f>
        <v>0</v>
      </c>
      <c r="H47" s="17">
        <f t="shared" si="27"/>
        <v>1360</v>
      </c>
      <c r="I47" s="15">
        <f>'[3]07'!J49</f>
        <v>280.85000000000002</v>
      </c>
      <c r="J47" s="16">
        <f>'[3]07'!K49</f>
        <v>0</v>
      </c>
      <c r="K47" s="16">
        <f>'[3]07'!L49</f>
        <v>0</v>
      </c>
      <c r="L47" s="16">
        <f>'[3]07'!M49</f>
        <v>0</v>
      </c>
      <c r="M47" s="16">
        <f>'[3]07'!N49</f>
        <v>0</v>
      </c>
      <c r="N47" s="16">
        <f>'[3]07'!O49</f>
        <v>0</v>
      </c>
      <c r="O47" s="17">
        <f t="shared" si="28"/>
        <v>280.85000000000002</v>
      </c>
      <c r="P47" s="18">
        <f>frq!C47</f>
        <v>1</v>
      </c>
      <c r="Q47" s="15">
        <f t="shared" si="29"/>
        <v>280.85000000000002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280.85000000000002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216.85000000000002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216.85000000000002</v>
      </c>
      <c r="AT47" s="8">
        <v>30.66</v>
      </c>
      <c r="AU47" s="8">
        <v>30.66</v>
      </c>
      <c r="AW47" s="207">
        <v>32</v>
      </c>
      <c r="AX47" s="207">
        <v>0</v>
      </c>
      <c r="AY47" s="207">
        <v>0</v>
      </c>
      <c r="AZ47" s="207">
        <v>0</v>
      </c>
      <c r="BA47" s="207">
        <v>0</v>
      </c>
      <c r="BB47" s="207">
        <v>0</v>
      </c>
      <c r="BC47" s="8">
        <f t="shared" si="19"/>
        <v>32</v>
      </c>
      <c r="BD47" s="207">
        <v>32</v>
      </c>
      <c r="BE47" s="207">
        <v>0</v>
      </c>
      <c r="BF47" s="207">
        <v>0</v>
      </c>
      <c r="BG47" s="207">
        <v>0</v>
      </c>
      <c r="BH47" s="207">
        <v>0</v>
      </c>
      <c r="BI47" s="207">
        <v>0</v>
      </c>
      <c r="BJ47" s="8">
        <f t="shared" si="20"/>
        <v>32</v>
      </c>
      <c r="BL47" s="8">
        <f t="shared" si="21"/>
        <v>30.66</v>
      </c>
      <c r="BM47" s="8">
        <f t="shared" si="22"/>
        <v>30.66</v>
      </c>
      <c r="BN47" s="8">
        <f t="shared" si="23"/>
        <v>32</v>
      </c>
      <c r="BO47" s="8">
        <f t="shared" si="24"/>
        <v>32</v>
      </c>
      <c r="BP47" s="182">
        <f t="shared" si="25"/>
        <v>-1.3399999999999999</v>
      </c>
      <c r="BQ47" s="182">
        <f t="shared" si="26"/>
        <v>-1.3399999999999999</v>
      </c>
    </row>
    <row r="48" spans="1:69">
      <c r="A48" s="8" t="s">
        <v>90</v>
      </c>
      <c r="B48" s="15">
        <f>'[3]07'!B50</f>
        <v>320</v>
      </c>
      <c r="C48" s="16">
        <f>'[3]07'!C50</f>
        <v>0</v>
      </c>
      <c r="D48" s="16">
        <f>'[3]07'!D50</f>
        <v>0</v>
      </c>
      <c r="E48" s="16">
        <f>'[3]07'!E50</f>
        <v>0</v>
      </c>
      <c r="F48" s="16">
        <f>'[3]07'!F50</f>
        <v>1040</v>
      </c>
      <c r="G48" s="16">
        <f>'[3]07'!G50</f>
        <v>0</v>
      </c>
      <c r="H48" s="17">
        <f t="shared" si="27"/>
        <v>1360</v>
      </c>
      <c r="I48" s="15">
        <f>'[3]07'!J50</f>
        <v>280.85000000000002</v>
      </c>
      <c r="J48" s="16">
        <f>'[3]07'!K50</f>
        <v>0</v>
      </c>
      <c r="K48" s="16">
        <f>'[3]07'!L50</f>
        <v>0</v>
      </c>
      <c r="L48" s="16">
        <f>'[3]07'!M50</f>
        <v>0</v>
      </c>
      <c r="M48" s="16">
        <f>'[3]07'!N50</f>
        <v>0</v>
      </c>
      <c r="N48" s="16">
        <f>'[3]07'!O50</f>
        <v>0</v>
      </c>
      <c r="O48" s="17">
        <f t="shared" si="28"/>
        <v>280.85000000000002</v>
      </c>
      <c r="P48" s="18">
        <f>frq!C48</f>
        <v>1</v>
      </c>
      <c r="Q48" s="15">
        <f t="shared" si="29"/>
        <v>280.85000000000002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280.85000000000002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216.85000000000002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216.85000000000002</v>
      </c>
      <c r="AT48" s="8">
        <v>30.66</v>
      </c>
      <c r="AU48" s="8">
        <v>30.66</v>
      </c>
      <c r="AW48" s="207">
        <v>32</v>
      </c>
      <c r="AX48" s="207">
        <v>0</v>
      </c>
      <c r="AY48" s="207">
        <v>0</v>
      </c>
      <c r="AZ48" s="207">
        <v>0</v>
      </c>
      <c r="BA48" s="207">
        <v>0</v>
      </c>
      <c r="BB48" s="207">
        <v>0</v>
      </c>
      <c r="BC48" s="8">
        <f t="shared" si="19"/>
        <v>32</v>
      </c>
      <c r="BD48" s="207">
        <v>32</v>
      </c>
      <c r="BE48" s="207">
        <v>0</v>
      </c>
      <c r="BF48" s="207">
        <v>0</v>
      </c>
      <c r="BG48" s="207">
        <v>0</v>
      </c>
      <c r="BH48" s="207">
        <v>0</v>
      </c>
      <c r="BI48" s="207">
        <v>0</v>
      </c>
      <c r="BJ48" s="8">
        <f t="shared" si="20"/>
        <v>32</v>
      </c>
      <c r="BL48" s="8">
        <f t="shared" si="21"/>
        <v>30.66</v>
      </c>
      <c r="BM48" s="8">
        <f t="shared" si="22"/>
        <v>30.66</v>
      </c>
      <c r="BN48" s="8">
        <f t="shared" si="23"/>
        <v>32</v>
      </c>
      <c r="BO48" s="8">
        <f t="shared" si="24"/>
        <v>32</v>
      </c>
      <c r="BP48" s="182">
        <f t="shared" si="25"/>
        <v>-1.3399999999999999</v>
      </c>
      <c r="BQ48" s="182">
        <f t="shared" si="26"/>
        <v>-1.3399999999999999</v>
      </c>
    </row>
    <row r="49" spans="1:69">
      <c r="A49" s="8" t="s">
        <v>91</v>
      </c>
      <c r="B49" s="15">
        <f>'[3]07'!B51</f>
        <v>320</v>
      </c>
      <c r="C49" s="16">
        <f>'[3]07'!C51</f>
        <v>0</v>
      </c>
      <c r="D49" s="16">
        <f>'[3]07'!D51</f>
        <v>0</v>
      </c>
      <c r="E49" s="16">
        <f>'[3]07'!E51</f>
        <v>0</v>
      </c>
      <c r="F49" s="16">
        <f>'[3]07'!F51</f>
        <v>1040</v>
      </c>
      <c r="G49" s="16">
        <f>'[3]07'!G51</f>
        <v>0</v>
      </c>
      <c r="H49" s="17">
        <f t="shared" si="27"/>
        <v>1360</v>
      </c>
      <c r="I49" s="15">
        <f>'[3]07'!J51</f>
        <v>270</v>
      </c>
      <c r="J49" s="16">
        <f>'[3]07'!K51</f>
        <v>0</v>
      </c>
      <c r="K49" s="16">
        <f>'[3]07'!L51</f>
        <v>0</v>
      </c>
      <c r="L49" s="16">
        <f>'[3]07'!M51</f>
        <v>0</v>
      </c>
      <c r="M49" s="16">
        <f>'[3]07'!N51</f>
        <v>0</v>
      </c>
      <c r="N49" s="16">
        <f>'[3]07'!O51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206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206</v>
      </c>
      <c r="AT49" s="8">
        <v>30.66</v>
      </c>
      <c r="AU49" s="8">
        <v>30.66</v>
      </c>
      <c r="AW49" s="207">
        <v>32</v>
      </c>
      <c r="AX49" s="207">
        <v>0</v>
      </c>
      <c r="AY49" s="207">
        <v>0</v>
      </c>
      <c r="AZ49" s="207">
        <v>0</v>
      </c>
      <c r="BA49" s="207">
        <v>0</v>
      </c>
      <c r="BB49" s="207">
        <v>0</v>
      </c>
      <c r="BC49" s="8">
        <f t="shared" si="19"/>
        <v>32</v>
      </c>
      <c r="BD49" s="207">
        <v>32</v>
      </c>
      <c r="BE49" s="207">
        <v>0</v>
      </c>
      <c r="BF49" s="207">
        <v>0</v>
      </c>
      <c r="BG49" s="207">
        <v>0</v>
      </c>
      <c r="BH49" s="207">
        <v>0</v>
      </c>
      <c r="BI49" s="207">
        <v>0</v>
      </c>
      <c r="BJ49" s="8">
        <f t="shared" si="20"/>
        <v>32</v>
      </c>
      <c r="BL49" s="8">
        <f t="shared" si="21"/>
        <v>30.66</v>
      </c>
      <c r="BM49" s="8">
        <f t="shared" si="22"/>
        <v>30.66</v>
      </c>
      <c r="BN49" s="8">
        <f t="shared" si="23"/>
        <v>32</v>
      </c>
      <c r="BO49" s="8">
        <f t="shared" si="24"/>
        <v>32</v>
      </c>
      <c r="BP49" s="182">
        <f t="shared" si="25"/>
        <v>-1.3399999999999999</v>
      </c>
      <c r="BQ49" s="182">
        <f t="shared" si="26"/>
        <v>-1.3399999999999999</v>
      </c>
    </row>
    <row r="50" spans="1:69">
      <c r="A50" s="8" t="s">
        <v>92</v>
      </c>
      <c r="B50" s="15">
        <f>'[3]07'!B52</f>
        <v>320</v>
      </c>
      <c r="C50" s="16">
        <f>'[3]07'!C52</f>
        <v>0</v>
      </c>
      <c r="D50" s="16">
        <f>'[3]07'!D52</f>
        <v>0</v>
      </c>
      <c r="E50" s="16">
        <f>'[3]07'!E52</f>
        <v>0</v>
      </c>
      <c r="F50" s="16">
        <f>'[3]07'!F52</f>
        <v>1040</v>
      </c>
      <c r="G50" s="16">
        <f>'[3]07'!G52</f>
        <v>0</v>
      </c>
      <c r="H50" s="17">
        <f t="shared" si="27"/>
        <v>1360</v>
      </c>
      <c r="I50" s="15">
        <f>'[3]07'!J52</f>
        <v>270</v>
      </c>
      <c r="J50" s="16">
        <f>'[3]07'!K52</f>
        <v>0</v>
      </c>
      <c r="K50" s="16">
        <f>'[3]07'!L52</f>
        <v>0</v>
      </c>
      <c r="L50" s="16">
        <f>'[3]07'!M52</f>
        <v>0</v>
      </c>
      <c r="M50" s="16">
        <f>'[3]07'!N52</f>
        <v>0</v>
      </c>
      <c r="N50" s="16">
        <f>'[3]07'!O52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206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206</v>
      </c>
      <c r="AT50" s="8">
        <v>30.66</v>
      </c>
      <c r="AU50" s="8">
        <v>30.66</v>
      </c>
      <c r="AW50" s="207">
        <v>32</v>
      </c>
      <c r="AX50" s="207">
        <v>0</v>
      </c>
      <c r="AY50" s="207">
        <v>0</v>
      </c>
      <c r="AZ50" s="207">
        <v>0</v>
      </c>
      <c r="BA50" s="207">
        <v>0</v>
      </c>
      <c r="BB50" s="207">
        <v>0</v>
      </c>
      <c r="BC50" s="8">
        <f t="shared" si="19"/>
        <v>32</v>
      </c>
      <c r="BD50" s="207">
        <v>32</v>
      </c>
      <c r="BE50" s="207">
        <v>0</v>
      </c>
      <c r="BF50" s="207">
        <v>0</v>
      </c>
      <c r="BG50" s="207">
        <v>0</v>
      </c>
      <c r="BH50" s="207">
        <v>0</v>
      </c>
      <c r="BI50" s="207">
        <v>0</v>
      </c>
      <c r="BJ50" s="8">
        <f t="shared" si="20"/>
        <v>32</v>
      </c>
      <c r="BL50" s="8">
        <f t="shared" si="21"/>
        <v>30.66</v>
      </c>
      <c r="BM50" s="8">
        <f t="shared" si="22"/>
        <v>30.66</v>
      </c>
      <c r="BN50" s="8">
        <f t="shared" si="23"/>
        <v>32</v>
      </c>
      <c r="BO50" s="8">
        <f t="shared" si="24"/>
        <v>32</v>
      </c>
      <c r="BP50" s="182">
        <f t="shared" si="25"/>
        <v>-1.3399999999999999</v>
      </c>
      <c r="BQ50" s="182">
        <f t="shared" si="26"/>
        <v>-1.3399999999999999</v>
      </c>
    </row>
    <row r="51" spans="1:69">
      <c r="A51" s="8" t="s">
        <v>93</v>
      </c>
      <c r="B51" s="15">
        <f>'[3]07'!B53</f>
        <v>320</v>
      </c>
      <c r="C51" s="16">
        <f>'[3]07'!C53</f>
        <v>0</v>
      </c>
      <c r="D51" s="16">
        <f>'[3]07'!D53</f>
        <v>0</v>
      </c>
      <c r="E51" s="16">
        <f>'[3]07'!E53</f>
        <v>0</v>
      </c>
      <c r="F51" s="16">
        <f>'[3]07'!F53</f>
        <v>1020</v>
      </c>
      <c r="G51" s="16">
        <f>'[3]07'!G53</f>
        <v>0</v>
      </c>
      <c r="H51" s="17">
        <f t="shared" si="27"/>
        <v>1340</v>
      </c>
      <c r="I51" s="15">
        <f>'[3]07'!J53</f>
        <v>270</v>
      </c>
      <c r="J51" s="16">
        <f>'[3]07'!K53</f>
        <v>0</v>
      </c>
      <c r="K51" s="16">
        <f>'[3]07'!L53</f>
        <v>0</v>
      </c>
      <c r="L51" s="16">
        <f>'[3]07'!M53</f>
        <v>0</v>
      </c>
      <c r="M51" s="16">
        <f>'[3]07'!N53</f>
        <v>0</v>
      </c>
      <c r="N51" s="16">
        <f>'[3]07'!O53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206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206</v>
      </c>
      <c r="AT51" s="8">
        <v>30.66</v>
      </c>
      <c r="AU51" s="8">
        <v>30.66</v>
      </c>
      <c r="AW51" s="207">
        <v>32</v>
      </c>
      <c r="AX51" s="207">
        <v>0</v>
      </c>
      <c r="AY51" s="207">
        <v>0</v>
      </c>
      <c r="AZ51" s="207">
        <v>0</v>
      </c>
      <c r="BA51" s="207">
        <v>0</v>
      </c>
      <c r="BB51" s="207">
        <v>0</v>
      </c>
      <c r="BC51" s="8">
        <f t="shared" si="19"/>
        <v>32</v>
      </c>
      <c r="BD51" s="207">
        <v>32</v>
      </c>
      <c r="BE51" s="207">
        <v>0</v>
      </c>
      <c r="BF51" s="207">
        <v>0</v>
      </c>
      <c r="BG51" s="207">
        <v>0</v>
      </c>
      <c r="BH51" s="207">
        <v>0</v>
      </c>
      <c r="BI51" s="207">
        <v>0</v>
      </c>
      <c r="BJ51" s="8">
        <f t="shared" si="20"/>
        <v>32</v>
      </c>
      <c r="BL51" s="8">
        <f t="shared" si="21"/>
        <v>30.66</v>
      </c>
      <c r="BM51" s="8">
        <f t="shared" si="22"/>
        <v>30.66</v>
      </c>
      <c r="BN51" s="8">
        <f t="shared" si="23"/>
        <v>32</v>
      </c>
      <c r="BO51" s="8">
        <f t="shared" si="24"/>
        <v>32</v>
      </c>
      <c r="BP51" s="182">
        <f t="shared" si="25"/>
        <v>-1.3399999999999999</v>
      </c>
      <c r="BQ51" s="182">
        <f t="shared" si="26"/>
        <v>-1.3399999999999999</v>
      </c>
    </row>
    <row r="52" spans="1:69">
      <c r="A52" s="8" t="s">
        <v>94</v>
      </c>
      <c r="B52" s="15">
        <f>'[3]07'!B54</f>
        <v>320</v>
      </c>
      <c r="C52" s="16">
        <f>'[3]07'!C54</f>
        <v>0</v>
      </c>
      <c r="D52" s="16">
        <f>'[3]07'!D54</f>
        <v>0</v>
      </c>
      <c r="E52" s="16">
        <f>'[3]07'!E54</f>
        <v>0</v>
      </c>
      <c r="F52" s="16">
        <f>'[3]07'!F54</f>
        <v>1020</v>
      </c>
      <c r="G52" s="16">
        <f>'[3]07'!G54</f>
        <v>0</v>
      </c>
      <c r="H52" s="17">
        <f t="shared" si="27"/>
        <v>1340</v>
      </c>
      <c r="I52" s="15">
        <f>'[3]07'!J54</f>
        <v>270</v>
      </c>
      <c r="J52" s="16">
        <f>'[3]07'!K54</f>
        <v>0</v>
      </c>
      <c r="K52" s="16">
        <f>'[3]07'!L54</f>
        <v>0</v>
      </c>
      <c r="L52" s="16">
        <f>'[3]07'!M54</f>
        <v>0</v>
      </c>
      <c r="M52" s="16">
        <f>'[3]07'!N54</f>
        <v>0</v>
      </c>
      <c r="N52" s="16">
        <f>'[3]07'!O54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206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206</v>
      </c>
      <c r="AT52" s="8">
        <v>30.66</v>
      </c>
      <c r="AU52" s="8">
        <v>25.08</v>
      </c>
      <c r="AW52" s="207">
        <v>32</v>
      </c>
      <c r="AX52" s="207">
        <v>0</v>
      </c>
      <c r="AY52" s="207">
        <v>0</v>
      </c>
      <c r="AZ52" s="207">
        <v>0</v>
      </c>
      <c r="BA52" s="207">
        <v>0</v>
      </c>
      <c r="BB52" s="207">
        <v>0</v>
      </c>
      <c r="BC52" s="8">
        <f t="shared" si="19"/>
        <v>32</v>
      </c>
      <c r="BD52" s="207">
        <v>32</v>
      </c>
      <c r="BE52" s="207">
        <v>0</v>
      </c>
      <c r="BF52" s="207">
        <v>0</v>
      </c>
      <c r="BG52" s="207">
        <v>0</v>
      </c>
      <c r="BH52" s="207">
        <v>0</v>
      </c>
      <c r="BI52" s="207">
        <v>0</v>
      </c>
      <c r="BJ52" s="8">
        <f t="shared" si="20"/>
        <v>32</v>
      </c>
      <c r="BL52" s="8">
        <f t="shared" si="21"/>
        <v>30.66</v>
      </c>
      <c r="BM52" s="8">
        <f t="shared" si="22"/>
        <v>25.08</v>
      </c>
      <c r="BN52" s="8">
        <f t="shared" si="23"/>
        <v>32</v>
      </c>
      <c r="BO52" s="8">
        <f t="shared" si="24"/>
        <v>32</v>
      </c>
      <c r="BP52" s="182">
        <f t="shared" si="25"/>
        <v>-1.3399999999999999</v>
      </c>
      <c r="BQ52" s="182">
        <f t="shared" si="26"/>
        <v>-6.9200000000000017</v>
      </c>
    </row>
    <row r="53" spans="1:69">
      <c r="A53" s="8" t="s">
        <v>95</v>
      </c>
      <c r="B53" s="15">
        <f>'[3]07'!B55</f>
        <v>320</v>
      </c>
      <c r="C53" s="16">
        <f>'[3]07'!C55</f>
        <v>0</v>
      </c>
      <c r="D53" s="16">
        <f>'[3]07'!D55</f>
        <v>0</v>
      </c>
      <c r="E53" s="16">
        <f>'[3]07'!E55</f>
        <v>0</v>
      </c>
      <c r="F53" s="16">
        <f>'[3]07'!F55</f>
        <v>1020</v>
      </c>
      <c r="G53" s="16">
        <f>'[3]07'!G55</f>
        <v>0</v>
      </c>
      <c r="H53" s="17">
        <f t="shared" si="27"/>
        <v>1340</v>
      </c>
      <c r="I53" s="15">
        <f>'[3]07'!J55</f>
        <v>270</v>
      </c>
      <c r="J53" s="16">
        <f>'[3]07'!K55</f>
        <v>0</v>
      </c>
      <c r="K53" s="16">
        <f>'[3]07'!L55</f>
        <v>0</v>
      </c>
      <c r="L53" s="16">
        <f>'[3]07'!M55</f>
        <v>0</v>
      </c>
      <c r="M53" s="16">
        <f>'[3]07'!N55</f>
        <v>0</v>
      </c>
      <c r="N53" s="16">
        <f>'[3]07'!O55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206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206</v>
      </c>
      <c r="AT53" s="8">
        <v>30.66</v>
      </c>
      <c r="AU53" s="8">
        <v>25.08</v>
      </c>
      <c r="AW53" s="207">
        <v>32</v>
      </c>
      <c r="AX53" s="207">
        <v>0</v>
      </c>
      <c r="AY53" s="207">
        <v>0</v>
      </c>
      <c r="AZ53" s="207">
        <v>0</v>
      </c>
      <c r="BA53" s="207">
        <v>0</v>
      </c>
      <c r="BB53" s="207">
        <v>0</v>
      </c>
      <c r="BC53" s="8">
        <f t="shared" si="19"/>
        <v>32</v>
      </c>
      <c r="BD53" s="207">
        <v>32</v>
      </c>
      <c r="BE53" s="207">
        <v>0</v>
      </c>
      <c r="BF53" s="207">
        <v>0</v>
      </c>
      <c r="BG53" s="207">
        <v>0</v>
      </c>
      <c r="BH53" s="207">
        <v>0</v>
      </c>
      <c r="BI53" s="207">
        <v>0</v>
      </c>
      <c r="BJ53" s="8">
        <f t="shared" si="20"/>
        <v>32</v>
      </c>
      <c r="BL53" s="8">
        <f t="shared" si="21"/>
        <v>30.66</v>
      </c>
      <c r="BM53" s="8">
        <f t="shared" si="22"/>
        <v>25.08</v>
      </c>
      <c r="BN53" s="8">
        <f t="shared" si="23"/>
        <v>32</v>
      </c>
      <c r="BO53" s="8">
        <f t="shared" si="24"/>
        <v>32</v>
      </c>
      <c r="BP53" s="182">
        <f t="shared" si="25"/>
        <v>-1.3399999999999999</v>
      </c>
      <c r="BQ53" s="182">
        <f t="shared" si="26"/>
        <v>-6.9200000000000017</v>
      </c>
    </row>
    <row r="54" spans="1:69">
      <c r="A54" s="8" t="s">
        <v>96</v>
      </c>
      <c r="B54" s="15">
        <f>'[3]07'!B56</f>
        <v>320</v>
      </c>
      <c r="C54" s="16">
        <f>'[3]07'!C56</f>
        <v>0</v>
      </c>
      <c r="D54" s="16">
        <f>'[3]07'!D56</f>
        <v>0</v>
      </c>
      <c r="E54" s="16">
        <f>'[3]07'!E56</f>
        <v>0</v>
      </c>
      <c r="F54" s="16">
        <f>'[3]07'!F56</f>
        <v>1020</v>
      </c>
      <c r="G54" s="16">
        <f>'[3]07'!G56</f>
        <v>0</v>
      </c>
      <c r="H54" s="17">
        <f t="shared" si="27"/>
        <v>1340</v>
      </c>
      <c r="I54" s="15">
        <f>'[3]07'!J56</f>
        <v>270</v>
      </c>
      <c r="J54" s="16">
        <f>'[3]07'!K56</f>
        <v>0</v>
      </c>
      <c r="K54" s="16">
        <f>'[3]07'!L56</f>
        <v>0</v>
      </c>
      <c r="L54" s="16">
        <f>'[3]07'!M56</f>
        <v>0</v>
      </c>
      <c r="M54" s="16">
        <f>'[3]07'!N56</f>
        <v>0</v>
      </c>
      <c r="N54" s="16">
        <f>'[3]07'!O56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206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206</v>
      </c>
      <c r="AT54" s="8">
        <v>30.66</v>
      </c>
      <c r="AU54" s="8">
        <v>25.08</v>
      </c>
      <c r="AW54" s="207">
        <v>32</v>
      </c>
      <c r="AX54" s="207">
        <v>0</v>
      </c>
      <c r="AY54" s="207">
        <v>0</v>
      </c>
      <c r="AZ54" s="207">
        <v>0</v>
      </c>
      <c r="BA54" s="207">
        <v>0</v>
      </c>
      <c r="BB54" s="207">
        <v>0</v>
      </c>
      <c r="BC54" s="8">
        <f t="shared" si="19"/>
        <v>32</v>
      </c>
      <c r="BD54" s="207">
        <v>32</v>
      </c>
      <c r="BE54" s="207">
        <v>0</v>
      </c>
      <c r="BF54" s="207">
        <v>0</v>
      </c>
      <c r="BG54" s="207">
        <v>0</v>
      </c>
      <c r="BH54" s="207">
        <v>0</v>
      </c>
      <c r="BI54" s="207">
        <v>0</v>
      </c>
      <c r="BJ54" s="8">
        <f t="shared" si="20"/>
        <v>32</v>
      </c>
      <c r="BL54" s="8">
        <f t="shared" si="21"/>
        <v>30.66</v>
      </c>
      <c r="BM54" s="8">
        <f t="shared" si="22"/>
        <v>25.08</v>
      </c>
      <c r="BN54" s="8">
        <f t="shared" si="23"/>
        <v>32</v>
      </c>
      <c r="BO54" s="8">
        <f t="shared" si="24"/>
        <v>32</v>
      </c>
      <c r="BP54" s="182">
        <f t="shared" si="25"/>
        <v>-1.3399999999999999</v>
      </c>
      <c r="BQ54" s="182">
        <f t="shared" si="26"/>
        <v>-6.9200000000000017</v>
      </c>
    </row>
    <row r="55" spans="1:69">
      <c r="A55" s="8" t="s">
        <v>97</v>
      </c>
      <c r="B55" s="15">
        <f>'[3]07'!B57</f>
        <v>320</v>
      </c>
      <c r="C55" s="16">
        <f>'[3]07'!C57</f>
        <v>0</v>
      </c>
      <c r="D55" s="16">
        <f>'[3]07'!D57</f>
        <v>0</v>
      </c>
      <c r="E55" s="16">
        <f>'[3]07'!E57</f>
        <v>0</v>
      </c>
      <c r="F55" s="16">
        <f>'[3]07'!F57</f>
        <v>1020</v>
      </c>
      <c r="G55" s="16">
        <f>'[3]07'!G57</f>
        <v>0</v>
      </c>
      <c r="H55" s="17">
        <f t="shared" si="27"/>
        <v>1340</v>
      </c>
      <c r="I55" s="15">
        <f>'[3]07'!J57</f>
        <v>270</v>
      </c>
      <c r="J55" s="16">
        <f>'[3]07'!K57</f>
        <v>0</v>
      </c>
      <c r="K55" s="16">
        <f>'[3]07'!L57</f>
        <v>0</v>
      </c>
      <c r="L55" s="16">
        <f>'[3]07'!M57</f>
        <v>0</v>
      </c>
      <c r="M55" s="16">
        <f>'[3]07'!N57</f>
        <v>0</v>
      </c>
      <c r="N55" s="16">
        <f>'[3]07'!O57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206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206</v>
      </c>
      <c r="AT55" s="8">
        <v>30.66</v>
      </c>
      <c r="AU55" s="8">
        <v>25.08</v>
      </c>
      <c r="AW55" s="207">
        <v>32</v>
      </c>
      <c r="AX55" s="207">
        <v>0</v>
      </c>
      <c r="AY55" s="207">
        <v>0</v>
      </c>
      <c r="AZ55" s="207">
        <v>0</v>
      </c>
      <c r="BA55" s="207">
        <v>0</v>
      </c>
      <c r="BB55" s="207">
        <v>0</v>
      </c>
      <c r="BC55" s="8">
        <f t="shared" si="19"/>
        <v>32</v>
      </c>
      <c r="BD55" s="207">
        <v>32</v>
      </c>
      <c r="BE55" s="207">
        <v>0</v>
      </c>
      <c r="BF55" s="207">
        <v>0</v>
      </c>
      <c r="BG55" s="207">
        <v>0</v>
      </c>
      <c r="BH55" s="207">
        <v>0</v>
      </c>
      <c r="BI55" s="207">
        <v>0</v>
      </c>
      <c r="BJ55" s="8">
        <f t="shared" si="20"/>
        <v>32</v>
      </c>
      <c r="BL55" s="8">
        <f t="shared" si="21"/>
        <v>30.66</v>
      </c>
      <c r="BM55" s="8">
        <f t="shared" si="22"/>
        <v>25.08</v>
      </c>
      <c r="BN55" s="8">
        <f t="shared" si="23"/>
        <v>32</v>
      </c>
      <c r="BO55" s="8">
        <f t="shared" si="24"/>
        <v>32</v>
      </c>
      <c r="BP55" s="182">
        <f t="shared" si="25"/>
        <v>-1.3399999999999999</v>
      </c>
      <c r="BQ55" s="182">
        <f t="shared" si="26"/>
        <v>-6.9200000000000017</v>
      </c>
    </row>
    <row r="56" spans="1:69">
      <c r="A56" s="8" t="s">
        <v>98</v>
      </c>
      <c r="B56" s="15">
        <f>'[3]07'!B58</f>
        <v>320</v>
      </c>
      <c r="C56" s="16">
        <f>'[3]07'!C58</f>
        <v>0</v>
      </c>
      <c r="D56" s="16">
        <f>'[3]07'!D58</f>
        <v>0</v>
      </c>
      <c r="E56" s="16">
        <f>'[3]07'!E58</f>
        <v>0</v>
      </c>
      <c r="F56" s="16">
        <f>'[3]07'!F58</f>
        <v>1020</v>
      </c>
      <c r="G56" s="16">
        <f>'[3]07'!G58</f>
        <v>0</v>
      </c>
      <c r="H56" s="17">
        <f t="shared" si="27"/>
        <v>1340</v>
      </c>
      <c r="I56" s="15">
        <f>'[3]07'!J58</f>
        <v>270</v>
      </c>
      <c r="J56" s="16">
        <f>'[3]07'!K58</f>
        <v>0</v>
      </c>
      <c r="K56" s="16">
        <f>'[3]07'!L58</f>
        <v>0</v>
      </c>
      <c r="L56" s="16">
        <f>'[3]07'!M58</f>
        <v>0</v>
      </c>
      <c r="M56" s="16">
        <f>'[3]07'!N58</f>
        <v>0</v>
      </c>
      <c r="N56" s="16">
        <f>'[3]07'!O58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206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206</v>
      </c>
      <c r="AT56" s="8">
        <v>30.66</v>
      </c>
      <c r="AU56" s="8">
        <v>30.66</v>
      </c>
      <c r="AW56" s="207">
        <v>32</v>
      </c>
      <c r="AX56" s="207">
        <v>0</v>
      </c>
      <c r="AY56" s="207">
        <v>0</v>
      </c>
      <c r="AZ56" s="207">
        <v>0</v>
      </c>
      <c r="BA56" s="207">
        <v>0</v>
      </c>
      <c r="BB56" s="207">
        <v>0</v>
      </c>
      <c r="BC56" s="8">
        <f t="shared" si="19"/>
        <v>32</v>
      </c>
      <c r="BD56" s="207">
        <v>32</v>
      </c>
      <c r="BE56" s="207">
        <v>0</v>
      </c>
      <c r="BF56" s="207">
        <v>0</v>
      </c>
      <c r="BG56" s="207">
        <v>0</v>
      </c>
      <c r="BH56" s="207">
        <v>0</v>
      </c>
      <c r="BI56" s="207">
        <v>0</v>
      </c>
      <c r="BJ56" s="8">
        <f t="shared" si="20"/>
        <v>32</v>
      </c>
      <c r="BL56" s="8">
        <f t="shared" si="21"/>
        <v>30.66</v>
      </c>
      <c r="BM56" s="8">
        <f t="shared" si="22"/>
        <v>30.66</v>
      </c>
      <c r="BN56" s="8">
        <f t="shared" si="23"/>
        <v>32</v>
      </c>
      <c r="BO56" s="8">
        <f t="shared" si="24"/>
        <v>32</v>
      </c>
      <c r="BP56" s="182">
        <f t="shared" si="25"/>
        <v>-1.3399999999999999</v>
      </c>
      <c r="BQ56" s="182">
        <f t="shared" si="26"/>
        <v>-1.3399999999999999</v>
      </c>
    </row>
    <row r="57" spans="1:69">
      <c r="A57" s="8" t="s">
        <v>99</v>
      </c>
      <c r="B57" s="15">
        <f>'[3]07'!B59</f>
        <v>320</v>
      </c>
      <c r="C57" s="16">
        <f>'[3]07'!C59</f>
        <v>0</v>
      </c>
      <c r="D57" s="16">
        <f>'[3]07'!D59</f>
        <v>0</v>
      </c>
      <c r="E57" s="16">
        <f>'[3]07'!E59</f>
        <v>0</v>
      </c>
      <c r="F57" s="16">
        <f>'[3]07'!F59</f>
        <v>1020</v>
      </c>
      <c r="G57" s="16">
        <f>'[3]07'!G59</f>
        <v>0</v>
      </c>
      <c r="H57" s="17">
        <f t="shared" si="27"/>
        <v>1340</v>
      </c>
      <c r="I57" s="15">
        <f>'[3]07'!J59</f>
        <v>270</v>
      </c>
      <c r="J57" s="16">
        <f>'[3]07'!K59</f>
        <v>0</v>
      </c>
      <c r="K57" s="16">
        <f>'[3]07'!L59</f>
        <v>0</v>
      </c>
      <c r="L57" s="16">
        <f>'[3]07'!M59</f>
        <v>0</v>
      </c>
      <c r="M57" s="16">
        <f>'[3]07'!N59</f>
        <v>0</v>
      </c>
      <c r="N57" s="16">
        <f>'[3]07'!O59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206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206</v>
      </c>
      <c r="AT57" s="8">
        <v>30.66</v>
      </c>
      <c r="AU57" s="8">
        <v>30.66</v>
      </c>
      <c r="AW57" s="207">
        <v>32</v>
      </c>
      <c r="AX57" s="207">
        <v>0</v>
      </c>
      <c r="AY57" s="207">
        <v>0</v>
      </c>
      <c r="AZ57" s="207">
        <v>0</v>
      </c>
      <c r="BA57" s="207">
        <v>0</v>
      </c>
      <c r="BB57" s="207">
        <v>0</v>
      </c>
      <c r="BC57" s="8">
        <f t="shared" si="19"/>
        <v>32</v>
      </c>
      <c r="BD57" s="207">
        <v>32</v>
      </c>
      <c r="BE57" s="207">
        <v>0</v>
      </c>
      <c r="BF57" s="207">
        <v>0</v>
      </c>
      <c r="BG57" s="207">
        <v>0</v>
      </c>
      <c r="BH57" s="207">
        <v>0</v>
      </c>
      <c r="BI57" s="207">
        <v>0</v>
      </c>
      <c r="BJ57" s="8">
        <f t="shared" si="20"/>
        <v>32</v>
      </c>
      <c r="BL57" s="8">
        <f t="shared" si="21"/>
        <v>30.66</v>
      </c>
      <c r="BM57" s="8">
        <f t="shared" si="22"/>
        <v>30.66</v>
      </c>
      <c r="BN57" s="8">
        <f t="shared" si="23"/>
        <v>32</v>
      </c>
      <c r="BO57" s="8">
        <f t="shared" si="24"/>
        <v>32</v>
      </c>
      <c r="BP57" s="182">
        <f t="shared" si="25"/>
        <v>-1.3399999999999999</v>
      </c>
      <c r="BQ57" s="182">
        <f t="shared" si="26"/>
        <v>-1.3399999999999999</v>
      </c>
    </row>
    <row r="58" spans="1:69">
      <c r="A58" s="8" t="s">
        <v>100</v>
      </c>
      <c r="B58" s="15">
        <f>'[3]07'!B60</f>
        <v>320</v>
      </c>
      <c r="C58" s="16">
        <f>'[3]07'!C60</f>
        <v>0</v>
      </c>
      <c r="D58" s="16">
        <f>'[3]07'!D60</f>
        <v>0</v>
      </c>
      <c r="E58" s="16">
        <f>'[3]07'!E60</f>
        <v>0</v>
      </c>
      <c r="F58" s="16">
        <f>'[3]07'!F60</f>
        <v>1020</v>
      </c>
      <c r="G58" s="16">
        <f>'[3]07'!G60</f>
        <v>0</v>
      </c>
      <c r="H58" s="17">
        <f t="shared" si="27"/>
        <v>1340</v>
      </c>
      <c r="I58" s="15">
        <f>'[3]07'!J60</f>
        <v>270</v>
      </c>
      <c r="J58" s="16">
        <f>'[3]07'!K60</f>
        <v>0</v>
      </c>
      <c r="K58" s="16">
        <f>'[3]07'!L60</f>
        <v>0</v>
      </c>
      <c r="L58" s="16">
        <f>'[3]07'!M60</f>
        <v>0</v>
      </c>
      <c r="M58" s="16">
        <f>'[3]07'!N60</f>
        <v>0</v>
      </c>
      <c r="N58" s="16">
        <f>'[3]07'!O60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206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206</v>
      </c>
      <c r="AT58" s="8">
        <v>30.66</v>
      </c>
      <c r="AU58" s="8">
        <v>30.66</v>
      </c>
      <c r="AW58" s="207">
        <v>32</v>
      </c>
      <c r="AX58" s="207">
        <v>0</v>
      </c>
      <c r="AY58" s="207">
        <v>0</v>
      </c>
      <c r="AZ58" s="207">
        <v>0</v>
      </c>
      <c r="BA58" s="207">
        <v>0</v>
      </c>
      <c r="BB58" s="207">
        <v>0</v>
      </c>
      <c r="BC58" s="8">
        <f t="shared" si="19"/>
        <v>32</v>
      </c>
      <c r="BD58" s="207">
        <v>32</v>
      </c>
      <c r="BE58" s="207">
        <v>0</v>
      </c>
      <c r="BF58" s="207">
        <v>0</v>
      </c>
      <c r="BG58" s="207">
        <v>0</v>
      </c>
      <c r="BH58" s="207">
        <v>0</v>
      </c>
      <c r="BI58" s="207">
        <v>0</v>
      </c>
      <c r="BJ58" s="8">
        <f t="shared" si="20"/>
        <v>32</v>
      </c>
      <c r="BL58" s="8">
        <f t="shared" si="21"/>
        <v>30.66</v>
      </c>
      <c r="BM58" s="8">
        <f t="shared" si="22"/>
        <v>30.66</v>
      </c>
      <c r="BN58" s="8">
        <f t="shared" si="23"/>
        <v>32</v>
      </c>
      <c r="BO58" s="8">
        <f t="shared" si="24"/>
        <v>32</v>
      </c>
      <c r="BP58" s="182">
        <f t="shared" si="25"/>
        <v>-1.3399999999999999</v>
      </c>
      <c r="BQ58" s="182">
        <f t="shared" si="26"/>
        <v>-1.3399999999999999</v>
      </c>
    </row>
    <row r="59" spans="1:69">
      <c r="A59" s="8" t="s">
        <v>101</v>
      </c>
      <c r="B59" s="15">
        <f>'[3]07'!B61</f>
        <v>320</v>
      </c>
      <c r="C59" s="16">
        <f>'[3]07'!C61</f>
        <v>0</v>
      </c>
      <c r="D59" s="16">
        <f>'[3]07'!D61</f>
        <v>0</v>
      </c>
      <c r="E59" s="16">
        <f>'[3]07'!E61</f>
        <v>0</v>
      </c>
      <c r="F59" s="16">
        <f>'[3]07'!F61</f>
        <v>1020</v>
      </c>
      <c r="G59" s="16">
        <f>'[3]07'!G61</f>
        <v>0</v>
      </c>
      <c r="H59" s="17">
        <f t="shared" si="27"/>
        <v>1340</v>
      </c>
      <c r="I59" s="15">
        <f>'[3]07'!J61</f>
        <v>270</v>
      </c>
      <c r="J59" s="16">
        <f>'[3]07'!K61</f>
        <v>0</v>
      </c>
      <c r="K59" s="16">
        <f>'[3]07'!L61</f>
        <v>0</v>
      </c>
      <c r="L59" s="16">
        <f>'[3]07'!M61</f>
        <v>0</v>
      </c>
      <c r="M59" s="16">
        <f>'[3]07'!N61</f>
        <v>0</v>
      </c>
      <c r="N59" s="16">
        <f>'[3]07'!O61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206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206</v>
      </c>
      <c r="AT59" s="8">
        <v>30.66</v>
      </c>
      <c r="AU59" s="8">
        <v>30.66</v>
      </c>
      <c r="AW59" s="207">
        <v>32</v>
      </c>
      <c r="AX59" s="207">
        <v>0</v>
      </c>
      <c r="AY59" s="207">
        <v>0</v>
      </c>
      <c r="AZ59" s="207">
        <v>0</v>
      </c>
      <c r="BA59" s="207">
        <v>0</v>
      </c>
      <c r="BB59" s="207">
        <v>0</v>
      </c>
      <c r="BC59" s="8">
        <f t="shared" si="19"/>
        <v>32</v>
      </c>
      <c r="BD59" s="207">
        <v>32</v>
      </c>
      <c r="BE59" s="207">
        <v>0</v>
      </c>
      <c r="BF59" s="207">
        <v>0</v>
      </c>
      <c r="BG59" s="207">
        <v>0</v>
      </c>
      <c r="BH59" s="207">
        <v>0</v>
      </c>
      <c r="BI59" s="207">
        <v>0</v>
      </c>
      <c r="BJ59" s="8">
        <f t="shared" si="20"/>
        <v>32</v>
      </c>
      <c r="BL59" s="8">
        <f t="shared" si="21"/>
        <v>30.66</v>
      </c>
      <c r="BM59" s="8">
        <f t="shared" si="22"/>
        <v>30.66</v>
      </c>
      <c r="BN59" s="8">
        <f t="shared" si="23"/>
        <v>32</v>
      </c>
      <c r="BO59" s="8">
        <f t="shared" si="24"/>
        <v>32</v>
      </c>
      <c r="BP59" s="182">
        <f t="shared" si="25"/>
        <v>-1.3399999999999999</v>
      </c>
      <c r="BQ59" s="182">
        <f t="shared" si="26"/>
        <v>-1.3399999999999999</v>
      </c>
    </row>
    <row r="60" spans="1:69">
      <c r="A60" s="8" t="s">
        <v>102</v>
      </c>
      <c r="B60" s="15">
        <f>'[3]07'!B62</f>
        <v>320</v>
      </c>
      <c r="C60" s="16">
        <f>'[3]07'!C62</f>
        <v>0</v>
      </c>
      <c r="D60" s="16">
        <f>'[3]07'!D62</f>
        <v>0</v>
      </c>
      <c r="E60" s="16">
        <f>'[3]07'!E62</f>
        <v>0</v>
      </c>
      <c r="F60" s="16">
        <f>'[3]07'!F62</f>
        <v>1020</v>
      </c>
      <c r="G60" s="16">
        <f>'[3]07'!G62</f>
        <v>0</v>
      </c>
      <c r="H60" s="17">
        <f t="shared" si="27"/>
        <v>1340</v>
      </c>
      <c r="I60" s="15">
        <f>'[3]07'!J62</f>
        <v>270</v>
      </c>
      <c r="J60" s="16">
        <f>'[3]07'!K62</f>
        <v>0</v>
      </c>
      <c r="K60" s="16">
        <f>'[3]07'!L62</f>
        <v>0</v>
      </c>
      <c r="L60" s="16">
        <f>'[3]07'!M62</f>
        <v>0</v>
      </c>
      <c r="M60" s="16">
        <f>'[3]07'!N62</f>
        <v>0</v>
      </c>
      <c r="N60" s="16">
        <f>'[3]07'!O62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206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206</v>
      </c>
      <c r="AT60" s="8">
        <v>30.66</v>
      </c>
      <c r="AU60" s="8">
        <v>30.66</v>
      </c>
      <c r="AW60" s="207">
        <v>32</v>
      </c>
      <c r="AX60" s="207">
        <v>0</v>
      </c>
      <c r="AY60" s="207">
        <v>0</v>
      </c>
      <c r="AZ60" s="207">
        <v>0</v>
      </c>
      <c r="BA60" s="207">
        <v>0</v>
      </c>
      <c r="BB60" s="207">
        <v>0</v>
      </c>
      <c r="BC60" s="8">
        <f t="shared" si="19"/>
        <v>32</v>
      </c>
      <c r="BD60" s="207">
        <v>32</v>
      </c>
      <c r="BE60" s="207">
        <v>0</v>
      </c>
      <c r="BF60" s="207">
        <v>0</v>
      </c>
      <c r="BG60" s="207">
        <v>0</v>
      </c>
      <c r="BH60" s="207">
        <v>0</v>
      </c>
      <c r="BI60" s="207">
        <v>0</v>
      </c>
      <c r="BJ60" s="8">
        <f t="shared" si="20"/>
        <v>32</v>
      </c>
      <c r="BL60" s="8">
        <f t="shared" si="21"/>
        <v>30.66</v>
      </c>
      <c r="BM60" s="8">
        <f t="shared" si="22"/>
        <v>30.66</v>
      </c>
      <c r="BN60" s="8">
        <f t="shared" si="23"/>
        <v>32</v>
      </c>
      <c r="BO60" s="8">
        <f t="shared" si="24"/>
        <v>32</v>
      </c>
      <c r="BP60" s="182">
        <f t="shared" si="25"/>
        <v>-1.3399999999999999</v>
      </c>
      <c r="BQ60" s="182">
        <f t="shared" si="26"/>
        <v>-1.3399999999999999</v>
      </c>
    </row>
    <row r="61" spans="1:69">
      <c r="A61" s="8" t="s">
        <v>103</v>
      </c>
      <c r="B61" s="15">
        <f>'[3]07'!B63</f>
        <v>320</v>
      </c>
      <c r="C61" s="16">
        <f>'[3]07'!C63</f>
        <v>0</v>
      </c>
      <c r="D61" s="16">
        <f>'[3]07'!D63</f>
        <v>0</v>
      </c>
      <c r="E61" s="16">
        <f>'[3]07'!E63</f>
        <v>0</v>
      </c>
      <c r="F61" s="16">
        <f>'[3]07'!F63</f>
        <v>1020</v>
      </c>
      <c r="G61" s="16">
        <f>'[3]07'!G63</f>
        <v>0</v>
      </c>
      <c r="H61" s="17">
        <f t="shared" si="27"/>
        <v>1340</v>
      </c>
      <c r="I61" s="15">
        <f>'[3]07'!J63</f>
        <v>270</v>
      </c>
      <c r="J61" s="16">
        <f>'[3]07'!K63</f>
        <v>0</v>
      </c>
      <c r="K61" s="16">
        <f>'[3]07'!L63</f>
        <v>0</v>
      </c>
      <c r="L61" s="16">
        <f>'[3]07'!M63</f>
        <v>0</v>
      </c>
      <c r="M61" s="16">
        <f>'[3]07'!N63</f>
        <v>0</v>
      </c>
      <c r="N61" s="16">
        <f>'[3]07'!O63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206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206</v>
      </c>
      <c r="AT61" s="8">
        <v>30.66</v>
      </c>
      <c r="AU61" s="8">
        <v>30.66</v>
      </c>
      <c r="AW61" s="207">
        <v>32</v>
      </c>
      <c r="AX61" s="207">
        <v>0</v>
      </c>
      <c r="AY61" s="207">
        <v>0</v>
      </c>
      <c r="AZ61" s="207">
        <v>0</v>
      </c>
      <c r="BA61" s="207">
        <v>0</v>
      </c>
      <c r="BB61" s="207">
        <v>0</v>
      </c>
      <c r="BC61" s="8">
        <f t="shared" si="19"/>
        <v>32</v>
      </c>
      <c r="BD61" s="207">
        <v>32</v>
      </c>
      <c r="BE61" s="207">
        <v>0</v>
      </c>
      <c r="BF61" s="207">
        <v>0</v>
      </c>
      <c r="BG61" s="207">
        <v>0</v>
      </c>
      <c r="BH61" s="207">
        <v>0</v>
      </c>
      <c r="BI61" s="207">
        <v>0</v>
      </c>
      <c r="BJ61" s="8">
        <f t="shared" si="20"/>
        <v>32</v>
      </c>
      <c r="BL61" s="8">
        <f t="shared" si="21"/>
        <v>30.66</v>
      </c>
      <c r="BM61" s="8">
        <f t="shared" si="22"/>
        <v>30.66</v>
      </c>
      <c r="BN61" s="8">
        <f t="shared" si="23"/>
        <v>32</v>
      </c>
      <c r="BO61" s="8">
        <f t="shared" si="24"/>
        <v>32</v>
      </c>
      <c r="BP61" s="182">
        <f t="shared" si="25"/>
        <v>-1.3399999999999999</v>
      </c>
      <c r="BQ61" s="182">
        <f t="shared" si="26"/>
        <v>-1.3399999999999999</v>
      </c>
    </row>
    <row r="62" spans="1:69">
      <c r="A62" s="8" t="s">
        <v>104</v>
      </c>
      <c r="B62" s="15">
        <f>'[3]07'!B64</f>
        <v>320</v>
      </c>
      <c r="C62" s="16">
        <f>'[3]07'!C64</f>
        <v>0</v>
      </c>
      <c r="D62" s="16">
        <f>'[3]07'!D64</f>
        <v>0</v>
      </c>
      <c r="E62" s="16">
        <f>'[3]07'!E64</f>
        <v>0</v>
      </c>
      <c r="F62" s="16">
        <f>'[3]07'!F64</f>
        <v>1020</v>
      </c>
      <c r="G62" s="16">
        <f>'[3]07'!G64</f>
        <v>0</v>
      </c>
      <c r="H62" s="17">
        <f t="shared" si="27"/>
        <v>1340</v>
      </c>
      <c r="I62" s="15">
        <f>'[3]07'!J64</f>
        <v>270</v>
      </c>
      <c r="J62" s="16">
        <f>'[3]07'!K64</f>
        <v>0</v>
      </c>
      <c r="K62" s="16">
        <f>'[3]07'!L64</f>
        <v>0</v>
      </c>
      <c r="L62" s="16">
        <f>'[3]07'!M64</f>
        <v>0</v>
      </c>
      <c r="M62" s="16">
        <f>'[3]07'!N64</f>
        <v>0</v>
      </c>
      <c r="N62" s="16">
        <f>'[3]07'!O64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206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206</v>
      </c>
      <c r="AT62" s="8">
        <v>30.66</v>
      </c>
      <c r="AU62" s="8">
        <v>30.66</v>
      </c>
      <c r="AW62" s="207">
        <v>32</v>
      </c>
      <c r="AX62" s="207">
        <v>0</v>
      </c>
      <c r="AY62" s="207">
        <v>0</v>
      </c>
      <c r="AZ62" s="207">
        <v>0</v>
      </c>
      <c r="BA62" s="207">
        <v>0</v>
      </c>
      <c r="BB62" s="207">
        <v>0</v>
      </c>
      <c r="BC62" s="8">
        <f t="shared" si="19"/>
        <v>32</v>
      </c>
      <c r="BD62" s="207">
        <v>32</v>
      </c>
      <c r="BE62" s="207">
        <v>0</v>
      </c>
      <c r="BF62" s="207">
        <v>0</v>
      </c>
      <c r="BG62" s="207">
        <v>0</v>
      </c>
      <c r="BH62" s="207">
        <v>0</v>
      </c>
      <c r="BI62" s="207">
        <v>0</v>
      </c>
      <c r="BJ62" s="8">
        <f t="shared" si="20"/>
        <v>32</v>
      </c>
      <c r="BL62" s="8">
        <f t="shared" si="21"/>
        <v>30.66</v>
      </c>
      <c r="BM62" s="8">
        <f t="shared" si="22"/>
        <v>30.66</v>
      </c>
      <c r="BN62" s="8">
        <f t="shared" si="23"/>
        <v>32</v>
      </c>
      <c r="BO62" s="8">
        <f t="shared" si="24"/>
        <v>32</v>
      </c>
      <c r="BP62" s="182">
        <f t="shared" si="25"/>
        <v>-1.3399999999999999</v>
      </c>
      <c r="BQ62" s="182">
        <f t="shared" si="26"/>
        <v>-1.3399999999999999</v>
      </c>
    </row>
    <row r="63" spans="1:69">
      <c r="A63" s="8" t="s">
        <v>105</v>
      </c>
      <c r="B63" s="15">
        <f>'[3]07'!B65</f>
        <v>320</v>
      </c>
      <c r="C63" s="16">
        <f>'[3]07'!C65</f>
        <v>0</v>
      </c>
      <c r="D63" s="16">
        <f>'[3]07'!D65</f>
        <v>0</v>
      </c>
      <c r="E63" s="16">
        <f>'[3]07'!E65</f>
        <v>0</v>
      </c>
      <c r="F63" s="16">
        <f>'[3]07'!F65</f>
        <v>1020</v>
      </c>
      <c r="G63" s="16">
        <f>'[3]07'!G65</f>
        <v>0</v>
      </c>
      <c r="H63" s="17">
        <f t="shared" si="27"/>
        <v>1340</v>
      </c>
      <c r="I63" s="15">
        <f>'[3]07'!J65</f>
        <v>270</v>
      </c>
      <c r="J63" s="16">
        <f>'[3]07'!K65</f>
        <v>0</v>
      </c>
      <c r="K63" s="16">
        <f>'[3]07'!L65</f>
        <v>0</v>
      </c>
      <c r="L63" s="16">
        <f>'[3]07'!M65</f>
        <v>0</v>
      </c>
      <c r="M63" s="16">
        <f>'[3]07'!N65</f>
        <v>0</v>
      </c>
      <c r="N63" s="16">
        <f>'[3]07'!O65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26.18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26.18</v>
      </c>
      <c r="AL63" s="8">
        <f t="shared" si="35"/>
        <v>211.82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211.82</v>
      </c>
      <c r="AT63" s="8">
        <v>30.66</v>
      </c>
      <c r="AU63" s="8">
        <v>30.66</v>
      </c>
      <c r="AW63" s="207">
        <v>32</v>
      </c>
      <c r="AX63" s="207">
        <v>0</v>
      </c>
      <c r="AY63" s="207">
        <v>0</v>
      </c>
      <c r="AZ63" s="207">
        <v>0</v>
      </c>
      <c r="BA63" s="207">
        <v>0</v>
      </c>
      <c r="BB63" s="207">
        <v>0</v>
      </c>
      <c r="BC63" s="8">
        <f t="shared" si="19"/>
        <v>32</v>
      </c>
      <c r="BD63" s="207">
        <v>26.18</v>
      </c>
      <c r="BE63" s="207">
        <v>0</v>
      </c>
      <c r="BF63" s="207">
        <v>0</v>
      </c>
      <c r="BG63" s="207">
        <v>0</v>
      </c>
      <c r="BH63" s="207">
        <v>0</v>
      </c>
      <c r="BI63" s="207">
        <v>0</v>
      </c>
      <c r="BJ63" s="8">
        <f t="shared" si="20"/>
        <v>26.18</v>
      </c>
      <c r="BL63" s="8">
        <f t="shared" si="21"/>
        <v>30.66</v>
      </c>
      <c r="BM63" s="8">
        <f t="shared" si="22"/>
        <v>30.66</v>
      </c>
      <c r="BN63" s="8">
        <f t="shared" si="23"/>
        <v>32</v>
      </c>
      <c r="BO63" s="8">
        <f t="shared" si="24"/>
        <v>26.18</v>
      </c>
      <c r="BP63" s="182">
        <f t="shared" si="25"/>
        <v>-1.3399999999999999</v>
      </c>
      <c r="BQ63" s="182">
        <f t="shared" si="26"/>
        <v>4.4800000000000004</v>
      </c>
    </row>
    <row r="64" spans="1:69">
      <c r="A64" s="8" t="s">
        <v>106</v>
      </c>
      <c r="B64" s="15">
        <f>'[3]07'!B66</f>
        <v>320</v>
      </c>
      <c r="C64" s="16">
        <f>'[3]07'!C66</f>
        <v>0</v>
      </c>
      <c r="D64" s="16">
        <f>'[3]07'!D66</f>
        <v>0</v>
      </c>
      <c r="E64" s="16">
        <f>'[3]07'!E66</f>
        <v>0</v>
      </c>
      <c r="F64" s="16">
        <f>'[3]07'!F66</f>
        <v>1020</v>
      </c>
      <c r="G64" s="16">
        <f>'[3]07'!G66</f>
        <v>0</v>
      </c>
      <c r="H64" s="17">
        <f t="shared" si="27"/>
        <v>1340</v>
      </c>
      <c r="I64" s="15">
        <f>'[3]07'!J66</f>
        <v>270</v>
      </c>
      <c r="J64" s="16">
        <f>'[3]07'!K66</f>
        <v>0</v>
      </c>
      <c r="K64" s="16">
        <f>'[3]07'!L66</f>
        <v>0</v>
      </c>
      <c r="L64" s="16">
        <f>'[3]07'!M66</f>
        <v>0</v>
      </c>
      <c r="M64" s="16">
        <f>'[3]07'!N66</f>
        <v>0</v>
      </c>
      <c r="N64" s="16">
        <f>'[3]07'!O66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26.18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26.18</v>
      </c>
      <c r="AL64" s="8">
        <f t="shared" si="35"/>
        <v>211.82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211.82</v>
      </c>
      <c r="AT64" s="8">
        <v>30.66</v>
      </c>
      <c r="AU64" s="8">
        <v>30.66</v>
      </c>
      <c r="AW64" s="207">
        <v>32</v>
      </c>
      <c r="AX64" s="207">
        <v>0</v>
      </c>
      <c r="AY64" s="207">
        <v>0</v>
      </c>
      <c r="AZ64" s="207">
        <v>0</v>
      </c>
      <c r="BA64" s="207">
        <v>0</v>
      </c>
      <c r="BB64" s="207">
        <v>0</v>
      </c>
      <c r="BC64" s="8">
        <f t="shared" si="19"/>
        <v>32</v>
      </c>
      <c r="BD64" s="207">
        <v>26.18</v>
      </c>
      <c r="BE64" s="207">
        <v>0</v>
      </c>
      <c r="BF64" s="207">
        <v>0</v>
      </c>
      <c r="BG64" s="207">
        <v>0</v>
      </c>
      <c r="BH64" s="207">
        <v>0</v>
      </c>
      <c r="BI64" s="207">
        <v>0</v>
      </c>
      <c r="BJ64" s="8">
        <f t="shared" si="20"/>
        <v>26.18</v>
      </c>
      <c r="BL64" s="8">
        <f t="shared" si="21"/>
        <v>30.66</v>
      </c>
      <c r="BM64" s="8">
        <f t="shared" si="22"/>
        <v>30.66</v>
      </c>
      <c r="BN64" s="8">
        <f t="shared" si="23"/>
        <v>32</v>
      </c>
      <c r="BO64" s="8">
        <f t="shared" si="24"/>
        <v>26.18</v>
      </c>
      <c r="BP64" s="182">
        <f t="shared" si="25"/>
        <v>-1.3399999999999999</v>
      </c>
      <c r="BQ64" s="182">
        <f t="shared" si="26"/>
        <v>4.4800000000000004</v>
      </c>
    </row>
    <row r="65" spans="1:69">
      <c r="A65" s="8" t="s">
        <v>107</v>
      </c>
      <c r="B65" s="15">
        <f>'[3]07'!B67</f>
        <v>320</v>
      </c>
      <c r="C65" s="16">
        <f>'[3]07'!C67</f>
        <v>0</v>
      </c>
      <c r="D65" s="16">
        <f>'[3]07'!D67</f>
        <v>0</v>
      </c>
      <c r="E65" s="16">
        <f>'[3]07'!E67</f>
        <v>0</v>
      </c>
      <c r="F65" s="16">
        <f>'[3]07'!F67</f>
        <v>1020</v>
      </c>
      <c r="G65" s="16">
        <f>'[3]07'!G67</f>
        <v>0</v>
      </c>
      <c r="H65" s="17">
        <f t="shared" si="27"/>
        <v>1340</v>
      </c>
      <c r="I65" s="15">
        <f>'[3]07'!J67</f>
        <v>270</v>
      </c>
      <c r="J65" s="16">
        <f>'[3]07'!K67</f>
        <v>0</v>
      </c>
      <c r="K65" s="16">
        <f>'[3]07'!L67</f>
        <v>0</v>
      </c>
      <c r="L65" s="16">
        <f>'[3]07'!M67</f>
        <v>0</v>
      </c>
      <c r="M65" s="16">
        <f>'[3]07'!N67</f>
        <v>0</v>
      </c>
      <c r="N65" s="16">
        <f>'[3]07'!O67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26.18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26.18</v>
      </c>
      <c r="AL65" s="8">
        <f t="shared" si="35"/>
        <v>211.82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211.82</v>
      </c>
      <c r="AT65" s="8">
        <v>30.66</v>
      </c>
      <c r="AU65" s="8">
        <v>30.66</v>
      </c>
      <c r="AW65" s="207">
        <v>32</v>
      </c>
      <c r="AX65" s="207">
        <v>0</v>
      </c>
      <c r="AY65" s="207">
        <v>0</v>
      </c>
      <c r="AZ65" s="207">
        <v>0</v>
      </c>
      <c r="BA65" s="207">
        <v>0</v>
      </c>
      <c r="BB65" s="207">
        <v>0</v>
      </c>
      <c r="BC65" s="8">
        <f t="shared" si="19"/>
        <v>32</v>
      </c>
      <c r="BD65" s="207">
        <v>26.18</v>
      </c>
      <c r="BE65" s="207">
        <v>0</v>
      </c>
      <c r="BF65" s="207">
        <v>0</v>
      </c>
      <c r="BG65" s="207">
        <v>0</v>
      </c>
      <c r="BH65" s="207">
        <v>0</v>
      </c>
      <c r="BI65" s="207">
        <v>0</v>
      </c>
      <c r="BJ65" s="8">
        <f t="shared" si="20"/>
        <v>26.18</v>
      </c>
      <c r="BL65" s="8">
        <f t="shared" si="21"/>
        <v>30.66</v>
      </c>
      <c r="BM65" s="8">
        <f t="shared" si="22"/>
        <v>30.66</v>
      </c>
      <c r="BN65" s="8">
        <f t="shared" si="23"/>
        <v>32</v>
      </c>
      <c r="BO65" s="8">
        <f t="shared" si="24"/>
        <v>26.18</v>
      </c>
      <c r="BP65" s="182">
        <f t="shared" si="25"/>
        <v>-1.3399999999999999</v>
      </c>
      <c r="BQ65" s="182">
        <f t="shared" si="26"/>
        <v>4.4800000000000004</v>
      </c>
    </row>
    <row r="66" spans="1:69">
      <c r="A66" s="8" t="s">
        <v>108</v>
      </c>
      <c r="B66" s="15">
        <f>'[3]07'!B68</f>
        <v>320</v>
      </c>
      <c r="C66" s="16">
        <f>'[3]07'!C68</f>
        <v>0</v>
      </c>
      <c r="D66" s="16">
        <f>'[3]07'!D68</f>
        <v>0</v>
      </c>
      <c r="E66" s="16">
        <f>'[3]07'!E68</f>
        <v>0</v>
      </c>
      <c r="F66" s="16">
        <f>'[3]07'!F68</f>
        <v>1020</v>
      </c>
      <c r="G66" s="16">
        <f>'[3]07'!G68</f>
        <v>0</v>
      </c>
      <c r="H66" s="17">
        <f t="shared" si="27"/>
        <v>1340</v>
      </c>
      <c r="I66" s="15">
        <f>'[3]07'!J68</f>
        <v>270</v>
      </c>
      <c r="J66" s="16">
        <f>'[3]07'!K68</f>
        <v>0</v>
      </c>
      <c r="K66" s="16">
        <f>'[3]07'!L68</f>
        <v>0</v>
      </c>
      <c r="L66" s="16">
        <f>'[3]07'!M68</f>
        <v>0</v>
      </c>
      <c r="M66" s="16">
        <f>'[3]07'!N68</f>
        <v>0</v>
      </c>
      <c r="N66" s="16">
        <f>'[3]07'!O68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26.18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26.18</v>
      </c>
      <c r="AL66" s="8">
        <f t="shared" si="35"/>
        <v>211.82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211.82</v>
      </c>
      <c r="AT66" s="8">
        <v>30.66</v>
      </c>
      <c r="AU66" s="8">
        <v>30.66</v>
      </c>
      <c r="AW66" s="207">
        <v>32</v>
      </c>
      <c r="AX66" s="207">
        <v>0</v>
      </c>
      <c r="AY66" s="207">
        <v>0</v>
      </c>
      <c r="AZ66" s="207">
        <v>0</v>
      </c>
      <c r="BA66" s="207">
        <v>0</v>
      </c>
      <c r="BB66" s="207">
        <v>0</v>
      </c>
      <c r="BC66" s="8">
        <f t="shared" si="19"/>
        <v>32</v>
      </c>
      <c r="BD66" s="207">
        <v>26.18</v>
      </c>
      <c r="BE66" s="207">
        <v>0</v>
      </c>
      <c r="BF66" s="207">
        <v>0</v>
      </c>
      <c r="BG66" s="207">
        <v>0</v>
      </c>
      <c r="BH66" s="207">
        <v>0</v>
      </c>
      <c r="BI66" s="207">
        <v>0</v>
      </c>
      <c r="BJ66" s="8">
        <f t="shared" si="20"/>
        <v>26.18</v>
      </c>
      <c r="BL66" s="8">
        <f t="shared" si="21"/>
        <v>30.66</v>
      </c>
      <c r="BM66" s="8">
        <f t="shared" si="22"/>
        <v>30.66</v>
      </c>
      <c r="BN66" s="8">
        <f t="shared" si="23"/>
        <v>32</v>
      </c>
      <c r="BO66" s="8">
        <f t="shared" si="24"/>
        <v>26.18</v>
      </c>
      <c r="BP66" s="182">
        <f t="shared" si="25"/>
        <v>-1.3399999999999999</v>
      </c>
      <c r="BQ66" s="182">
        <f t="shared" si="26"/>
        <v>4.4800000000000004</v>
      </c>
    </row>
    <row r="67" spans="1:69">
      <c r="A67" s="8" t="s">
        <v>109</v>
      </c>
      <c r="B67" s="15">
        <f>'[3]07'!B69</f>
        <v>320</v>
      </c>
      <c r="C67" s="16">
        <f>'[3]07'!C69</f>
        <v>0</v>
      </c>
      <c r="D67" s="16">
        <f>'[3]07'!D69</f>
        <v>0</v>
      </c>
      <c r="E67" s="16">
        <f>'[3]07'!E69</f>
        <v>0</v>
      </c>
      <c r="F67" s="16">
        <f>'[3]07'!F69</f>
        <v>1020</v>
      </c>
      <c r="G67" s="16">
        <f>'[3]07'!G69</f>
        <v>0</v>
      </c>
      <c r="H67" s="17">
        <f t="shared" si="27"/>
        <v>1340</v>
      </c>
      <c r="I67" s="15">
        <f>'[3]07'!J69</f>
        <v>270</v>
      </c>
      <c r="J67" s="16">
        <f>'[3]07'!K69</f>
        <v>0</v>
      </c>
      <c r="K67" s="16">
        <f>'[3]07'!L69</f>
        <v>0</v>
      </c>
      <c r="L67" s="16">
        <f>'[3]07'!M69</f>
        <v>0</v>
      </c>
      <c r="M67" s="16">
        <f>'[3]07'!N69</f>
        <v>0</v>
      </c>
      <c r="N67" s="16">
        <f>'[3]07'!O69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206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206</v>
      </c>
      <c r="AT67" s="8">
        <v>30.66</v>
      </c>
      <c r="AU67" s="8">
        <v>30.66</v>
      </c>
      <c r="AW67" s="207">
        <v>32</v>
      </c>
      <c r="AX67" s="207">
        <v>0</v>
      </c>
      <c r="AY67" s="207">
        <v>0</v>
      </c>
      <c r="AZ67" s="207">
        <v>0</v>
      </c>
      <c r="BA67" s="207">
        <v>0</v>
      </c>
      <c r="BB67" s="207">
        <v>0</v>
      </c>
      <c r="BC67" s="8">
        <f t="shared" si="19"/>
        <v>32</v>
      </c>
      <c r="BD67" s="207">
        <v>32</v>
      </c>
      <c r="BE67" s="207">
        <v>0</v>
      </c>
      <c r="BF67" s="207">
        <v>0</v>
      </c>
      <c r="BG67" s="207">
        <v>0</v>
      </c>
      <c r="BH67" s="207">
        <v>0</v>
      </c>
      <c r="BI67" s="207">
        <v>0</v>
      </c>
      <c r="BJ67" s="8">
        <f t="shared" si="20"/>
        <v>32</v>
      </c>
      <c r="BL67" s="8">
        <f t="shared" si="21"/>
        <v>30.66</v>
      </c>
      <c r="BM67" s="8">
        <f t="shared" si="22"/>
        <v>30.66</v>
      </c>
      <c r="BN67" s="8">
        <f t="shared" si="23"/>
        <v>32</v>
      </c>
      <c r="BO67" s="8">
        <f t="shared" si="24"/>
        <v>32</v>
      </c>
      <c r="BP67" s="182">
        <f t="shared" si="25"/>
        <v>-1.3399999999999999</v>
      </c>
      <c r="BQ67" s="182">
        <f t="shared" si="26"/>
        <v>-1.3399999999999999</v>
      </c>
    </row>
    <row r="68" spans="1:69">
      <c r="A68" s="8" t="s">
        <v>110</v>
      </c>
      <c r="B68" s="15">
        <f>'[3]07'!B70</f>
        <v>320</v>
      </c>
      <c r="C68" s="16">
        <f>'[3]07'!C70</f>
        <v>0</v>
      </c>
      <c r="D68" s="16">
        <f>'[3]07'!D70</f>
        <v>0</v>
      </c>
      <c r="E68" s="16">
        <f>'[3]07'!E70</f>
        <v>0</v>
      </c>
      <c r="F68" s="16">
        <f>'[3]07'!F70</f>
        <v>1020</v>
      </c>
      <c r="G68" s="16">
        <f>'[3]07'!G70</f>
        <v>0</v>
      </c>
      <c r="H68" s="17">
        <f t="shared" si="27"/>
        <v>1340</v>
      </c>
      <c r="I68" s="15">
        <f>'[3]07'!J70</f>
        <v>270</v>
      </c>
      <c r="J68" s="16">
        <f>'[3]07'!K70</f>
        <v>0</v>
      </c>
      <c r="K68" s="16">
        <f>'[3]07'!L70</f>
        <v>0</v>
      </c>
      <c r="L68" s="16">
        <f>'[3]07'!M70</f>
        <v>0</v>
      </c>
      <c r="M68" s="16">
        <f>'[3]07'!N70</f>
        <v>0</v>
      </c>
      <c r="N68" s="16">
        <f>'[3]07'!O70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206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206</v>
      </c>
      <c r="AT68" s="8">
        <v>30.66</v>
      </c>
      <c r="AU68" s="8">
        <v>30.66</v>
      </c>
      <c r="AW68" s="207">
        <v>32</v>
      </c>
      <c r="AX68" s="207">
        <v>0</v>
      </c>
      <c r="AY68" s="207">
        <v>0</v>
      </c>
      <c r="AZ68" s="207">
        <v>0</v>
      </c>
      <c r="BA68" s="207">
        <v>0</v>
      </c>
      <c r="BB68" s="207">
        <v>0</v>
      </c>
      <c r="BC68" s="8">
        <f t="shared" ref="BC68:BC98" si="51">SUM(AW68:BB68)</f>
        <v>32</v>
      </c>
      <c r="BD68" s="207">
        <v>32</v>
      </c>
      <c r="BE68" s="207">
        <v>0</v>
      </c>
      <c r="BF68" s="207">
        <v>0</v>
      </c>
      <c r="BG68" s="207">
        <v>0</v>
      </c>
      <c r="BH68" s="207">
        <v>0</v>
      </c>
      <c r="BI68" s="207">
        <v>0</v>
      </c>
      <c r="BJ68" s="8">
        <f t="shared" ref="BJ68:BJ98" si="52">SUM(BD68:BI68)</f>
        <v>32</v>
      </c>
      <c r="BL68" s="8">
        <f t="shared" ref="BL68:BL98" si="53">AT68</f>
        <v>30.66</v>
      </c>
      <c r="BM68" s="8">
        <f t="shared" ref="BM68:BM98" si="54">AU68</f>
        <v>30.66</v>
      </c>
      <c r="BN68" s="8">
        <f t="shared" ref="BN68:BN98" si="55">BC68</f>
        <v>32</v>
      </c>
      <c r="BO68" s="8">
        <f t="shared" ref="BO68:BO98" si="56">BJ68</f>
        <v>32</v>
      </c>
      <c r="BP68" s="182">
        <f t="shared" ref="BP68:BP98" si="57">BL68-BN68</f>
        <v>-1.3399999999999999</v>
      </c>
      <c r="BQ68" s="182">
        <f t="shared" ref="BQ68:BQ98" si="58">BM68-BO68</f>
        <v>-1.3399999999999999</v>
      </c>
    </row>
    <row r="69" spans="1:69">
      <c r="A69" s="8" t="s">
        <v>111</v>
      </c>
      <c r="B69" s="15">
        <f>'[3]07'!B71</f>
        <v>320</v>
      </c>
      <c r="C69" s="16">
        <f>'[3]07'!C71</f>
        <v>0</v>
      </c>
      <c r="D69" s="16">
        <f>'[3]07'!D71</f>
        <v>0</v>
      </c>
      <c r="E69" s="16">
        <f>'[3]07'!E71</f>
        <v>0</v>
      </c>
      <c r="F69" s="16">
        <f>'[3]07'!F71</f>
        <v>1020</v>
      </c>
      <c r="G69" s="16">
        <f>'[3]07'!G71</f>
        <v>0</v>
      </c>
      <c r="H69" s="17">
        <f t="shared" ref="H69:H98" si="59">SUM(B69:G69)</f>
        <v>1340</v>
      </c>
      <c r="I69" s="15">
        <f>'[3]07'!J71</f>
        <v>270</v>
      </c>
      <c r="J69" s="16">
        <f>'[3]07'!K71</f>
        <v>0</v>
      </c>
      <c r="K69" s="16">
        <f>'[3]07'!L71</f>
        <v>0</v>
      </c>
      <c r="L69" s="16">
        <f>'[3]07'!M71</f>
        <v>0</v>
      </c>
      <c r="M69" s="16">
        <f>'[3]07'!N71</f>
        <v>0</v>
      </c>
      <c r="N69" s="16">
        <f>'[3]07'!O71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206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206</v>
      </c>
      <c r="AT69" s="8">
        <v>30.66</v>
      </c>
      <c r="AU69" s="8">
        <v>30.66</v>
      </c>
      <c r="AW69" s="207">
        <v>32</v>
      </c>
      <c r="AX69" s="207">
        <v>0</v>
      </c>
      <c r="AY69" s="207">
        <v>0</v>
      </c>
      <c r="AZ69" s="207">
        <v>0</v>
      </c>
      <c r="BA69" s="207">
        <v>0</v>
      </c>
      <c r="BB69" s="207">
        <v>0</v>
      </c>
      <c r="BC69" s="8">
        <f t="shared" si="51"/>
        <v>32</v>
      </c>
      <c r="BD69" s="207">
        <v>32</v>
      </c>
      <c r="BE69" s="207">
        <v>0</v>
      </c>
      <c r="BF69" s="207">
        <v>0</v>
      </c>
      <c r="BG69" s="207">
        <v>0</v>
      </c>
      <c r="BH69" s="207">
        <v>0</v>
      </c>
      <c r="BI69" s="207">
        <v>0</v>
      </c>
      <c r="BJ69" s="8">
        <f t="shared" si="52"/>
        <v>32</v>
      </c>
      <c r="BL69" s="8">
        <f t="shared" si="53"/>
        <v>30.66</v>
      </c>
      <c r="BM69" s="8">
        <f t="shared" si="54"/>
        <v>30.66</v>
      </c>
      <c r="BN69" s="8">
        <f t="shared" si="55"/>
        <v>32</v>
      </c>
      <c r="BO69" s="8">
        <f t="shared" si="56"/>
        <v>32</v>
      </c>
      <c r="BP69" s="182">
        <f t="shared" si="57"/>
        <v>-1.3399999999999999</v>
      </c>
      <c r="BQ69" s="182">
        <f t="shared" si="58"/>
        <v>-1.3399999999999999</v>
      </c>
    </row>
    <row r="70" spans="1:69">
      <c r="A70" s="8" t="s">
        <v>112</v>
      </c>
      <c r="B70" s="15">
        <f>'[3]07'!B72</f>
        <v>320</v>
      </c>
      <c r="C70" s="16">
        <f>'[3]07'!C72</f>
        <v>0</v>
      </c>
      <c r="D70" s="16">
        <f>'[3]07'!D72</f>
        <v>0</v>
      </c>
      <c r="E70" s="16">
        <f>'[3]07'!E72</f>
        <v>0</v>
      </c>
      <c r="F70" s="16">
        <f>'[3]07'!F72</f>
        <v>1020</v>
      </c>
      <c r="G70" s="16">
        <f>'[3]07'!G72</f>
        <v>0</v>
      </c>
      <c r="H70" s="17">
        <f t="shared" si="59"/>
        <v>1340</v>
      </c>
      <c r="I70" s="15">
        <f>'[3]07'!J72</f>
        <v>270</v>
      </c>
      <c r="J70" s="16">
        <f>'[3]07'!K72</f>
        <v>0</v>
      </c>
      <c r="K70" s="16">
        <f>'[3]07'!L72</f>
        <v>0</v>
      </c>
      <c r="L70" s="16">
        <f>'[3]07'!M72</f>
        <v>0</v>
      </c>
      <c r="M70" s="16">
        <f>'[3]07'!N72</f>
        <v>0</v>
      </c>
      <c r="N70" s="16">
        <f>'[3]07'!O72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206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206</v>
      </c>
      <c r="AT70" s="8">
        <v>30.66</v>
      </c>
      <c r="AU70" s="8">
        <v>30.66</v>
      </c>
      <c r="AW70" s="207">
        <v>32</v>
      </c>
      <c r="AX70" s="207">
        <v>0</v>
      </c>
      <c r="AY70" s="207">
        <v>0</v>
      </c>
      <c r="AZ70" s="207">
        <v>0</v>
      </c>
      <c r="BA70" s="207">
        <v>0</v>
      </c>
      <c r="BB70" s="207">
        <v>0</v>
      </c>
      <c r="BC70" s="8">
        <f t="shared" si="51"/>
        <v>32</v>
      </c>
      <c r="BD70" s="207">
        <v>32</v>
      </c>
      <c r="BE70" s="207">
        <v>0</v>
      </c>
      <c r="BF70" s="207">
        <v>0</v>
      </c>
      <c r="BG70" s="207">
        <v>0</v>
      </c>
      <c r="BH70" s="207">
        <v>0</v>
      </c>
      <c r="BI70" s="207">
        <v>0</v>
      </c>
      <c r="BJ70" s="8">
        <f t="shared" si="52"/>
        <v>32</v>
      </c>
      <c r="BL70" s="8">
        <f t="shared" si="53"/>
        <v>30.66</v>
      </c>
      <c r="BM70" s="8">
        <f t="shared" si="54"/>
        <v>30.66</v>
      </c>
      <c r="BN70" s="8">
        <f t="shared" si="55"/>
        <v>32</v>
      </c>
      <c r="BO70" s="8">
        <f t="shared" si="56"/>
        <v>32</v>
      </c>
      <c r="BP70" s="182">
        <f t="shared" si="57"/>
        <v>-1.3399999999999999</v>
      </c>
      <c r="BQ70" s="182">
        <f t="shared" si="58"/>
        <v>-1.3399999999999999</v>
      </c>
    </row>
    <row r="71" spans="1:69">
      <c r="A71" s="8" t="s">
        <v>113</v>
      </c>
      <c r="B71" s="15">
        <f>'[3]07'!B73</f>
        <v>320</v>
      </c>
      <c r="C71" s="16">
        <f>'[3]07'!C73</f>
        <v>0</v>
      </c>
      <c r="D71" s="16">
        <f>'[3]07'!D73</f>
        <v>0</v>
      </c>
      <c r="E71" s="16">
        <f>'[3]07'!E73</f>
        <v>0</v>
      </c>
      <c r="F71" s="16">
        <f>'[3]07'!F73</f>
        <v>1020</v>
      </c>
      <c r="G71" s="16">
        <f>'[3]07'!G73</f>
        <v>0</v>
      </c>
      <c r="H71" s="17">
        <f t="shared" si="59"/>
        <v>1340</v>
      </c>
      <c r="I71" s="15">
        <f>'[3]07'!J73</f>
        <v>270</v>
      </c>
      <c r="J71" s="16">
        <f>'[3]07'!K73</f>
        <v>0</v>
      </c>
      <c r="K71" s="16">
        <f>'[3]07'!L73</f>
        <v>0</v>
      </c>
      <c r="L71" s="16">
        <f>'[3]07'!M73</f>
        <v>0</v>
      </c>
      <c r="M71" s="16">
        <f>'[3]07'!N73</f>
        <v>0</v>
      </c>
      <c r="N71" s="16">
        <f>'[3]07'!O73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206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206</v>
      </c>
      <c r="AT71" s="8">
        <v>30.66</v>
      </c>
      <c r="AU71" s="8">
        <v>30.66</v>
      </c>
      <c r="AW71" s="207">
        <v>32</v>
      </c>
      <c r="AX71" s="207">
        <v>0</v>
      </c>
      <c r="AY71" s="207">
        <v>0</v>
      </c>
      <c r="AZ71" s="207">
        <v>0</v>
      </c>
      <c r="BA71" s="207">
        <v>0</v>
      </c>
      <c r="BB71" s="207">
        <v>0</v>
      </c>
      <c r="BC71" s="8">
        <f t="shared" si="51"/>
        <v>32</v>
      </c>
      <c r="BD71" s="207">
        <v>32</v>
      </c>
      <c r="BE71" s="207">
        <v>0</v>
      </c>
      <c r="BF71" s="207">
        <v>0</v>
      </c>
      <c r="BG71" s="207">
        <v>0</v>
      </c>
      <c r="BH71" s="207">
        <v>0</v>
      </c>
      <c r="BI71" s="207">
        <v>0</v>
      </c>
      <c r="BJ71" s="8">
        <f t="shared" si="52"/>
        <v>32</v>
      </c>
      <c r="BL71" s="8">
        <f t="shared" si="53"/>
        <v>30.66</v>
      </c>
      <c r="BM71" s="8">
        <f t="shared" si="54"/>
        <v>30.66</v>
      </c>
      <c r="BN71" s="8">
        <f t="shared" si="55"/>
        <v>32</v>
      </c>
      <c r="BO71" s="8">
        <f t="shared" si="56"/>
        <v>32</v>
      </c>
      <c r="BP71" s="182">
        <f t="shared" si="57"/>
        <v>-1.3399999999999999</v>
      </c>
      <c r="BQ71" s="182">
        <f t="shared" si="58"/>
        <v>-1.3399999999999999</v>
      </c>
    </row>
    <row r="72" spans="1:69">
      <c r="A72" s="8" t="s">
        <v>114</v>
      </c>
      <c r="B72" s="15">
        <f>'[3]07'!B74</f>
        <v>320</v>
      </c>
      <c r="C72" s="16">
        <f>'[3]07'!C74</f>
        <v>0</v>
      </c>
      <c r="D72" s="16">
        <f>'[3]07'!D74</f>
        <v>0</v>
      </c>
      <c r="E72" s="16">
        <f>'[3]07'!E74</f>
        <v>0</v>
      </c>
      <c r="F72" s="16">
        <f>'[3]07'!F74</f>
        <v>1020</v>
      </c>
      <c r="G72" s="16">
        <f>'[3]07'!G74</f>
        <v>0</v>
      </c>
      <c r="H72" s="17">
        <f t="shared" si="59"/>
        <v>1340</v>
      </c>
      <c r="I72" s="15">
        <f>'[3]07'!J74</f>
        <v>270</v>
      </c>
      <c r="J72" s="16">
        <f>'[3]07'!K74</f>
        <v>0</v>
      </c>
      <c r="K72" s="16">
        <f>'[3]07'!L74</f>
        <v>0</v>
      </c>
      <c r="L72" s="16">
        <f>'[3]07'!M74</f>
        <v>0</v>
      </c>
      <c r="M72" s="16">
        <f>'[3]07'!N74</f>
        <v>0</v>
      </c>
      <c r="N72" s="16">
        <f>'[3]07'!O74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206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206</v>
      </c>
      <c r="AT72" s="8">
        <v>30.66</v>
      </c>
      <c r="AU72" s="8">
        <v>30.66</v>
      </c>
      <c r="AW72" s="207">
        <v>32</v>
      </c>
      <c r="AX72" s="207">
        <v>0</v>
      </c>
      <c r="AY72" s="207">
        <v>0</v>
      </c>
      <c r="AZ72" s="207">
        <v>0</v>
      </c>
      <c r="BA72" s="207">
        <v>0</v>
      </c>
      <c r="BB72" s="207">
        <v>0</v>
      </c>
      <c r="BC72" s="8">
        <f t="shared" si="51"/>
        <v>32</v>
      </c>
      <c r="BD72" s="207">
        <v>32</v>
      </c>
      <c r="BE72" s="207">
        <v>0</v>
      </c>
      <c r="BF72" s="207">
        <v>0</v>
      </c>
      <c r="BG72" s="207">
        <v>0</v>
      </c>
      <c r="BH72" s="207">
        <v>0</v>
      </c>
      <c r="BI72" s="207">
        <v>0</v>
      </c>
      <c r="BJ72" s="8">
        <f t="shared" si="52"/>
        <v>32</v>
      </c>
      <c r="BL72" s="8">
        <f t="shared" si="53"/>
        <v>30.66</v>
      </c>
      <c r="BM72" s="8">
        <f t="shared" si="54"/>
        <v>30.66</v>
      </c>
      <c r="BN72" s="8">
        <f t="shared" si="55"/>
        <v>32</v>
      </c>
      <c r="BO72" s="8">
        <f t="shared" si="56"/>
        <v>32</v>
      </c>
      <c r="BP72" s="182">
        <f t="shared" si="57"/>
        <v>-1.3399999999999999</v>
      </c>
      <c r="BQ72" s="182">
        <f t="shared" si="58"/>
        <v>-1.3399999999999999</v>
      </c>
    </row>
    <row r="73" spans="1:69">
      <c r="A73" s="8" t="s">
        <v>115</v>
      </c>
      <c r="B73" s="15">
        <f>'[3]07'!B75</f>
        <v>320</v>
      </c>
      <c r="C73" s="16">
        <f>'[3]07'!C75</f>
        <v>0</v>
      </c>
      <c r="D73" s="16">
        <f>'[3]07'!D75</f>
        <v>0</v>
      </c>
      <c r="E73" s="16">
        <f>'[3]07'!E75</f>
        <v>0</v>
      </c>
      <c r="F73" s="16">
        <f>'[3]07'!F75</f>
        <v>1020</v>
      </c>
      <c r="G73" s="16">
        <f>'[3]07'!G75</f>
        <v>0</v>
      </c>
      <c r="H73" s="17">
        <f t="shared" si="59"/>
        <v>1340</v>
      </c>
      <c r="I73" s="15">
        <f>'[3]07'!J75</f>
        <v>312.036</v>
      </c>
      <c r="J73" s="16">
        <f>'[3]07'!K75</f>
        <v>0</v>
      </c>
      <c r="K73" s="16">
        <f>'[3]07'!L75</f>
        <v>0</v>
      </c>
      <c r="L73" s="16">
        <f>'[3]07'!M75</f>
        <v>0</v>
      </c>
      <c r="M73" s="16">
        <f>'[3]07'!N75</f>
        <v>0</v>
      </c>
      <c r="N73" s="16">
        <f>'[3]07'!O75</f>
        <v>0</v>
      </c>
      <c r="O73" s="17">
        <f t="shared" si="60"/>
        <v>312.036</v>
      </c>
      <c r="P73" s="18">
        <f>frq!C73</f>
        <v>1</v>
      </c>
      <c r="Q73" s="15">
        <f t="shared" si="33"/>
        <v>312.036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312.036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248.036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248.036</v>
      </c>
      <c r="AT73" s="8">
        <v>30.66</v>
      </c>
      <c r="AU73" s="8">
        <v>30.66</v>
      </c>
      <c r="AW73" s="207">
        <v>32</v>
      </c>
      <c r="AX73" s="207">
        <v>0</v>
      </c>
      <c r="AY73" s="207">
        <v>0</v>
      </c>
      <c r="AZ73" s="207">
        <v>0</v>
      </c>
      <c r="BA73" s="207">
        <v>0</v>
      </c>
      <c r="BB73" s="207">
        <v>0</v>
      </c>
      <c r="BC73" s="8">
        <f t="shared" si="51"/>
        <v>32</v>
      </c>
      <c r="BD73" s="207">
        <v>32</v>
      </c>
      <c r="BE73" s="207">
        <v>0</v>
      </c>
      <c r="BF73" s="207">
        <v>0</v>
      </c>
      <c r="BG73" s="207">
        <v>0</v>
      </c>
      <c r="BH73" s="207">
        <v>0</v>
      </c>
      <c r="BI73" s="207">
        <v>0</v>
      </c>
      <c r="BJ73" s="8">
        <f t="shared" si="52"/>
        <v>32</v>
      </c>
      <c r="BL73" s="8">
        <f t="shared" si="53"/>
        <v>30.66</v>
      </c>
      <c r="BM73" s="8">
        <f t="shared" si="54"/>
        <v>30.66</v>
      </c>
      <c r="BN73" s="8">
        <f t="shared" si="55"/>
        <v>32</v>
      </c>
      <c r="BO73" s="8">
        <f t="shared" si="56"/>
        <v>32</v>
      </c>
      <c r="BP73" s="182">
        <f t="shared" si="57"/>
        <v>-1.3399999999999999</v>
      </c>
      <c r="BQ73" s="182">
        <f t="shared" si="58"/>
        <v>-1.3399999999999999</v>
      </c>
    </row>
    <row r="74" spans="1:69">
      <c r="A74" s="8" t="s">
        <v>116</v>
      </c>
      <c r="B74" s="15">
        <f>'[3]07'!B76</f>
        <v>320</v>
      </c>
      <c r="C74" s="16">
        <f>'[3]07'!C76</f>
        <v>0</v>
      </c>
      <c r="D74" s="16">
        <f>'[3]07'!D76</f>
        <v>0</v>
      </c>
      <c r="E74" s="16">
        <f>'[3]07'!E76</f>
        <v>0</v>
      </c>
      <c r="F74" s="16">
        <f>'[3]07'!F76</f>
        <v>1020</v>
      </c>
      <c r="G74" s="16">
        <f>'[3]07'!G76</f>
        <v>0</v>
      </c>
      <c r="H74" s="17">
        <f t="shared" si="59"/>
        <v>1340</v>
      </c>
      <c r="I74" s="15">
        <f>'[3]07'!J76</f>
        <v>312.036</v>
      </c>
      <c r="J74" s="16">
        <f>'[3]07'!K76</f>
        <v>0</v>
      </c>
      <c r="K74" s="16">
        <f>'[3]07'!L76</f>
        <v>0</v>
      </c>
      <c r="L74" s="16">
        <f>'[3]07'!M76</f>
        <v>0</v>
      </c>
      <c r="M74" s="16">
        <f>'[3]07'!N76</f>
        <v>0</v>
      </c>
      <c r="N74" s="16">
        <f>'[3]07'!O76</f>
        <v>0</v>
      </c>
      <c r="O74" s="17">
        <f t="shared" si="60"/>
        <v>312.036</v>
      </c>
      <c r="P74" s="18">
        <f>frq!C74</f>
        <v>1</v>
      </c>
      <c r="Q74" s="15">
        <f t="shared" si="33"/>
        <v>312.036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312.036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248.036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248.036</v>
      </c>
      <c r="AT74" s="8">
        <v>30.66</v>
      </c>
      <c r="AU74" s="8">
        <v>30.66</v>
      </c>
      <c r="AW74" s="207">
        <v>32</v>
      </c>
      <c r="AX74" s="207">
        <v>0</v>
      </c>
      <c r="AY74" s="207">
        <v>0</v>
      </c>
      <c r="AZ74" s="207">
        <v>0</v>
      </c>
      <c r="BA74" s="207">
        <v>0</v>
      </c>
      <c r="BB74" s="207">
        <v>0</v>
      </c>
      <c r="BC74" s="8">
        <f t="shared" si="51"/>
        <v>32</v>
      </c>
      <c r="BD74" s="207">
        <v>32</v>
      </c>
      <c r="BE74" s="207">
        <v>0</v>
      </c>
      <c r="BF74" s="207">
        <v>0</v>
      </c>
      <c r="BG74" s="207">
        <v>0</v>
      </c>
      <c r="BH74" s="207">
        <v>0</v>
      </c>
      <c r="BI74" s="207">
        <v>0</v>
      </c>
      <c r="BJ74" s="8">
        <f t="shared" si="52"/>
        <v>32</v>
      </c>
      <c r="BL74" s="8">
        <f t="shared" si="53"/>
        <v>30.66</v>
      </c>
      <c r="BM74" s="8">
        <f t="shared" si="54"/>
        <v>30.66</v>
      </c>
      <c r="BN74" s="8">
        <f t="shared" si="55"/>
        <v>32</v>
      </c>
      <c r="BO74" s="8">
        <f t="shared" si="56"/>
        <v>32</v>
      </c>
      <c r="BP74" s="182">
        <f t="shared" si="57"/>
        <v>-1.3399999999999999</v>
      </c>
      <c r="BQ74" s="182">
        <f t="shared" si="58"/>
        <v>-1.3399999999999999</v>
      </c>
    </row>
    <row r="75" spans="1:69">
      <c r="A75" s="8" t="s">
        <v>117</v>
      </c>
      <c r="B75" s="15">
        <f>'[3]07'!B77</f>
        <v>320</v>
      </c>
      <c r="C75" s="16">
        <f>'[3]07'!C77</f>
        <v>0</v>
      </c>
      <c r="D75" s="16">
        <f>'[3]07'!D77</f>
        <v>0</v>
      </c>
      <c r="E75" s="16">
        <f>'[3]07'!E77</f>
        <v>0</v>
      </c>
      <c r="F75" s="16">
        <f>'[3]07'!F77</f>
        <v>1040</v>
      </c>
      <c r="G75" s="16">
        <f>'[3]07'!G77</f>
        <v>0</v>
      </c>
      <c r="H75" s="17">
        <f t="shared" si="59"/>
        <v>1360</v>
      </c>
      <c r="I75" s="15">
        <f>'[3]07'!J77</f>
        <v>312.036</v>
      </c>
      <c r="J75" s="16">
        <f>'[3]07'!K77</f>
        <v>0</v>
      </c>
      <c r="K75" s="16">
        <f>'[3]07'!L77</f>
        <v>0</v>
      </c>
      <c r="L75" s="16">
        <f>'[3]07'!M77</f>
        <v>0</v>
      </c>
      <c r="M75" s="16">
        <f>'[3]07'!N77</f>
        <v>0</v>
      </c>
      <c r="N75" s="16">
        <f>'[3]07'!O77</f>
        <v>0</v>
      </c>
      <c r="O75" s="17">
        <f t="shared" si="60"/>
        <v>312.036</v>
      </c>
      <c r="P75" s="18">
        <f>frq!C75</f>
        <v>1</v>
      </c>
      <c r="Q75" s="15">
        <f t="shared" si="33"/>
        <v>312.036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312.036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248.036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248.036</v>
      </c>
      <c r="AT75" s="8">
        <v>30.66</v>
      </c>
      <c r="AU75" s="8">
        <v>30.66</v>
      </c>
      <c r="AW75" s="207">
        <v>32</v>
      </c>
      <c r="AX75" s="207">
        <v>0</v>
      </c>
      <c r="AY75" s="207">
        <v>0</v>
      </c>
      <c r="AZ75" s="207">
        <v>0</v>
      </c>
      <c r="BA75" s="207">
        <v>0</v>
      </c>
      <c r="BB75" s="207">
        <v>0</v>
      </c>
      <c r="BC75" s="8">
        <f t="shared" si="51"/>
        <v>32</v>
      </c>
      <c r="BD75" s="207">
        <v>32</v>
      </c>
      <c r="BE75" s="207">
        <v>0</v>
      </c>
      <c r="BF75" s="207">
        <v>0</v>
      </c>
      <c r="BG75" s="207">
        <v>0</v>
      </c>
      <c r="BH75" s="207">
        <v>0</v>
      </c>
      <c r="BI75" s="207">
        <v>0</v>
      </c>
      <c r="BJ75" s="8">
        <f t="shared" si="52"/>
        <v>32</v>
      </c>
      <c r="BL75" s="8">
        <f t="shared" si="53"/>
        <v>30.66</v>
      </c>
      <c r="BM75" s="8">
        <f t="shared" si="54"/>
        <v>30.66</v>
      </c>
      <c r="BN75" s="8">
        <f t="shared" si="55"/>
        <v>32</v>
      </c>
      <c r="BO75" s="8">
        <f t="shared" si="56"/>
        <v>32</v>
      </c>
      <c r="BP75" s="182">
        <f t="shared" si="57"/>
        <v>-1.3399999999999999</v>
      </c>
      <c r="BQ75" s="182">
        <f t="shared" si="58"/>
        <v>-1.3399999999999999</v>
      </c>
    </row>
    <row r="76" spans="1:69">
      <c r="A76" s="8" t="s">
        <v>118</v>
      </c>
      <c r="B76" s="15">
        <f>'[3]07'!B78</f>
        <v>320</v>
      </c>
      <c r="C76" s="16">
        <f>'[3]07'!C78</f>
        <v>0</v>
      </c>
      <c r="D76" s="16">
        <f>'[3]07'!D78</f>
        <v>0</v>
      </c>
      <c r="E76" s="16">
        <f>'[3]07'!E78</f>
        <v>0</v>
      </c>
      <c r="F76" s="16">
        <f>'[3]07'!F78</f>
        <v>1040</v>
      </c>
      <c r="G76" s="16">
        <f>'[3]07'!G78</f>
        <v>0</v>
      </c>
      <c r="H76" s="17">
        <f t="shared" si="59"/>
        <v>1360</v>
      </c>
      <c r="I76" s="15">
        <f>'[3]07'!J78</f>
        <v>312.036</v>
      </c>
      <c r="J76" s="16">
        <f>'[3]07'!K78</f>
        <v>0</v>
      </c>
      <c r="K76" s="16">
        <f>'[3]07'!L78</f>
        <v>0</v>
      </c>
      <c r="L76" s="16">
        <f>'[3]07'!M78</f>
        <v>0</v>
      </c>
      <c r="M76" s="16">
        <f>'[3]07'!N78</f>
        <v>0</v>
      </c>
      <c r="N76" s="16">
        <f>'[3]07'!O78</f>
        <v>0</v>
      </c>
      <c r="O76" s="17">
        <f t="shared" si="60"/>
        <v>312.036</v>
      </c>
      <c r="P76" s="18">
        <f>frq!C76</f>
        <v>1</v>
      </c>
      <c r="Q76" s="15">
        <f t="shared" si="33"/>
        <v>312.036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312.036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248.036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248.036</v>
      </c>
      <c r="AT76" s="8">
        <v>30.66</v>
      </c>
      <c r="AU76" s="8">
        <v>24.19</v>
      </c>
      <c r="AW76" s="207">
        <v>32</v>
      </c>
      <c r="AX76" s="207">
        <v>0</v>
      </c>
      <c r="AY76" s="207">
        <v>0</v>
      </c>
      <c r="AZ76" s="207">
        <v>0</v>
      </c>
      <c r="BA76" s="207">
        <v>0</v>
      </c>
      <c r="BB76" s="207">
        <v>0</v>
      </c>
      <c r="BC76" s="8">
        <f t="shared" si="51"/>
        <v>32</v>
      </c>
      <c r="BD76" s="207">
        <v>32</v>
      </c>
      <c r="BE76" s="207">
        <v>0</v>
      </c>
      <c r="BF76" s="207">
        <v>0</v>
      </c>
      <c r="BG76" s="207">
        <v>0</v>
      </c>
      <c r="BH76" s="207">
        <v>0</v>
      </c>
      <c r="BI76" s="207">
        <v>0</v>
      </c>
      <c r="BJ76" s="8">
        <f t="shared" si="52"/>
        <v>32</v>
      </c>
      <c r="BL76" s="8">
        <f t="shared" si="53"/>
        <v>30.66</v>
      </c>
      <c r="BM76" s="8">
        <f t="shared" si="54"/>
        <v>24.19</v>
      </c>
      <c r="BN76" s="8">
        <f t="shared" si="55"/>
        <v>32</v>
      </c>
      <c r="BO76" s="8">
        <f t="shared" si="56"/>
        <v>32</v>
      </c>
      <c r="BP76" s="182">
        <f t="shared" si="57"/>
        <v>-1.3399999999999999</v>
      </c>
      <c r="BQ76" s="182">
        <f t="shared" si="58"/>
        <v>-7.8099999999999987</v>
      </c>
    </row>
    <row r="77" spans="1:69">
      <c r="A77" s="8" t="s">
        <v>119</v>
      </c>
      <c r="B77" s="15">
        <f>'[3]07'!B79</f>
        <v>320</v>
      </c>
      <c r="C77" s="16">
        <f>'[3]07'!C79</f>
        <v>0</v>
      </c>
      <c r="D77" s="16">
        <f>'[3]07'!D79</f>
        <v>0</v>
      </c>
      <c r="E77" s="16">
        <f>'[3]07'!E79</f>
        <v>0</v>
      </c>
      <c r="F77" s="16">
        <f>'[3]07'!F79</f>
        <v>1040</v>
      </c>
      <c r="G77" s="16">
        <f>'[3]07'!G79</f>
        <v>0</v>
      </c>
      <c r="H77" s="17">
        <f t="shared" si="59"/>
        <v>1360</v>
      </c>
      <c r="I77" s="15">
        <f>'[3]07'!J79</f>
        <v>320</v>
      </c>
      <c r="J77" s="16">
        <f>'[3]07'!K79</f>
        <v>0</v>
      </c>
      <c r="K77" s="16">
        <f>'[3]07'!L79</f>
        <v>0</v>
      </c>
      <c r="L77" s="16">
        <f>'[3]07'!M79</f>
        <v>0</v>
      </c>
      <c r="M77" s="16">
        <f>'[3]07'!N79</f>
        <v>0</v>
      </c>
      <c r="N77" s="16">
        <f>'[3]07'!O79</f>
        <v>0</v>
      </c>
      <c r="O77" s="17">
        <f t="shared" si="60"/>
        <v>320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320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256</v>
      </c>
      <c r="AT77" s="8">
        <v>30.66</v>
      </c>
      <c r="AU77" s="8">
        <v>24.19</v>
      </c>
      <c r="AW77" s="207">
        <v>32</v>
      </c>
      <c r="AX77" s="207">
        <v>0</v>
      </c>
      <c r="AY77" s="207">
        <v>0</v>
      </c>
      <c r="AZ77" s="207">
        <v>0</v>
      </c>
      <c r="BA77" s="207">
        <v>0</v>
      </c>
      <c r="BB77" s="207">
        <v>0</v>
      </c>
      <c r="BC77" s="8">
        <f t="shared" si="51"/>
        <v>32</v>
      </c>
      <c r="BD77" s="207">
        <v>32</v>
      </c>
      <c r="BE77" s="207">
        <v>0</v>
      </c>
      <c r="BF77" s="207">
        <v>0</v>
      </c>
      <c r="BG77" s="207">
        <v>0</v>
      </c>
      <c r="BH77" s="207">
        <v>0</v>
      </c>
      <c r="BI77" s="207">
        <v>0</v>
      </c>
      <c r="BJ77" s="8">
        <f t="shared" si="52"/>
        <v>32</v>
      </c>
      <c r="BL77" s="8">
        <f t="shared" si="53"/>
        <v>30.66</v>
      </c>
      <c r="BM77" s="8">
        <f t="shared" si="54"/>
        <v>24.19</v>
      </c>
      <c r="BN77" s="8">
        <f t="shared" si="55"/>
        <v>32</v>
      </c>
      <c r="BO77" s="8">
        <f t="shared" si="56"/>
        <v>32</v>
      </c>
      <c r="BP77" s="182">
        <f t="shared" si="57"/>
        <v>-1.3399999999999999</v>
      </c>
      <c r="BQ77" s="182">
        <f t="shared" si="58"/>
        <v>-7.8099999999999987</v>
      </c>
    </row>
    <row r="78" spans="1:69">
      <c r="A78" s="8" t="s">
        <v>120</v>
      </c>
      <c r="B78" s="15">
        <f>'[3]07'!B80</f>
        <v>320</v>
      </c>
      <c r="C78" s="16">
        <f>'[3]07'!C80</f>
        <v>0</v>
      </c>
      <c r="D78" s="16">
        <f>'[3]07'!D80</f>
        <v>0</v>
      </c>
      <c r="E78" s="16">
        <f>'[3]07'!E80</f>
        <v>0</v>
      </c>
      <c r="F78" s="16">
        <f>'[3]07'!F80</f>
        <v>1040</v>
      </c>
      <c r="G78" s="16">
        <f>'[3]07'!G80</f>
        <v>0</v>
      </c>
      <c r="H78" s="17">
        <f t="shared" si="59"/>
        <v>1360</v>
      </c>
      <c r="I78" s="15">
        <f>'[3]07'!J80</f>
        <v>320</v>
      </c>
      <c r="J78" s="16">
        <f>'[3]07'!K80</f>
        <v>0</v>
      </c>
      <c r="K78" s="16">
        <f>'[3]07'!L80</f>
        <v>0</v>
      </c>
      <c r="L78" s="16">
        <f>'[3]07'!M80</f>
        <v>0</v>
      </c>
      <c r="M78" s="16">
        <f>'[3]07'!N80</f>
        <v>0</v>
      </c>
      <c r="N78" s="16">
        <f>'[3]07'!O80</f>
        <v>0</v>
      </c>
      <c r="O78" s="17">
        <f t="shared" si="60"/>
        <v>320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320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256</v>
      </c>
      <c r="AT78" s="8">
        <v>30.66</v>
      </c>
      <c r="AU78" s="8">
        <v>24.19</v>
      </c>
      <c r="AW78" s="207">
        <v>32</v>
      </c>
      <c r="AX78" s="207">
        <v>0</v>
      </c>
      <c r="AY78" s="207">
        <v>0</v>
      </c>
      <c r="AZ78" s="207">
        <v>0</v>
      </c>
      <c r="BA78" s="207">
        <v>0</v>
      </c>
      <c r="BB78" s="207">
        <v>0</v>
      </c>
      <c r="BC78" s="8">
        <f t="shared" si="51"/>
        <v>32</v>
      </c>
      <c r="BD78" s="207">
        <v>32</v>
      </c>
      <c r="BE78" s="207">
        <v>0</v>
      </c>
      <c r="BF78" s="207">
        <v>0</v>
      </c>
      <c r="BG78" s="207">
        <v>0</v>
      </c>
      <c r="BH78" s="207">
        <v>0</v>
      </c>
      <c r="BI78" s="207">
        <v>0</v>
      </c>
      <c r="BJ78" s="8">
        <f t="shared" si="52"/>
        <v>32</v>
      </c>
      <c r="BL78" s="8">
        <f t="shared" si="53"/>
        <v>30.66</v>
      </c>
      <c r="BM78" s="8">
        <f t="shared" si="54"/>
        <v>24.19</v>
      </c>
      <c r="BN78" s="8">
        <f t="shared" si="55"/>
        <v>32</v>
      </c>
      <c r="BO78" s="8">
        <f t="shared" si="56"/>
        <v>32</v>
      </c>
      <c r="BP78" s="182">
        <f t="shared" si="57"/>
        <v>-1.3399999999999999</v>
      </c>
      <c r="BQ78" s="182">
        <f t="shared" si="58"/>
        <v>-7.8099999999999987</v>
      </c>
    </row>
    <row r="79" spans="1:69">
      <c r="A79" s="8" t="s">
        <v>121</v>
      </c>
      <c r="B79" s="15">
        <f>'[3]07'!B81</f>
        <v>320</v>
      </c>
      <c r="C79" s="16">
        <f>'[3]07'!C81</f>
        <v>0</v>
      </c>
      <c r="D79" s="16">
        <f>'[3]07'!D81</f>
        <v>0</v>
      </c>
      <c r="E79" s="16">
        <f>'[3]07'!E81</f>
        <v>0</v>
      </c>
      <c r="F79" s="16">
        <f>'[3]07'!F81</f>
        <v>1040</v>
      </c>
      <c r="G79" s="16">
        <f>'[3]07'!G81</f>
        <v>0</v>
      </c>
      <c r="H79" s="17">
        <f t="shared" si="59"/>
        <v>1360</v>
      </c>
      <c r="I79" s="15">
        <f>'[3]07'!J81</f>
        <v>320</v>
      </c>
      <c r="J79" s="16">
        <f>'[3]07'!K81</f>
        <v>0</v>
      </c>
      <c r="K79" s="16">
        <f>'[3]07'!L81</f>
        <v>0</v>
      </c>
      <c r="L79" s="16">
        <f>'[3]07'!M81</f>
        <v>0</v>
      </c>
      <c r="M79" s="16">
        <f>'[3]07'!N81</f>
        <v>0</v>
      </c>
      <c r="N79" s="16">
        <f>'[3]07'!O81</f>
        <v>0</v>
      </c>
      <c r="O79" s="17">
        <f t="shared" si="60"/>
        <v>320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320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256</v>
      </c>
      <c r="AT79" s="8">
        <v>30.66</v>
      </c>
      <c r="AU79" s="8">
        <v>24.19</v>
      </c>
      <c r="AW79" s="207">
        <v>32</v>
      </c>
      <c r="AX79" s="207">
        <v>0</v>
      </c>
      <c r="AY79" s="207">
        <v>0</v>
      </c>
      <c r="AZ79" s="207">
        <v>0</v>
      </c>
      <c r="BA79" s="207">
        <v>0</v>
      </c>
      <c r="BB79" s="207">
        <v>0</v>
      </c>
      <c r="BC79" s="8">
        <f t="shared" si="51"/>
        <v>32</v>
      </c>
      <c r="BD79" s="207">
        <v>32</v>
      </c>
      <c r="BE79" s="207">
        <v>0</v>
      </c>
      <c r="BF79" s="207">
        <v>0</v>
      </c>
      <c r="BG79" s="207">
        <v>0</v>
      </c>
      <c r="BH79" s="207">
        <v>0</v>
      </c>
      <c r="BI79" s="207">
        <v>0</v>
      </c>
      <c r="BJ79" s="8">
        <f t="shared" si="52"/>
        <v>32</v>
      </c>
      <c r="BL79" s="8">
        <f t="shared" si="53"/>
        <v>30.66</v>
      </c>
      <c r="BM79" s="8">
        <f t="shared" si="54"/>
        <v>24.19</v>
      </c>
      <c r="BN79" s="8">
        <f t="shared" si="55"/>
        <v>32</v>
      </c>
      <c r="BO79" s="8">
        <f t="shared" si="56"/>
        <v>32</v>
      </c>
      <c r="BP79" s="182">
        <f t="shared" si="57"/>
        <v>-1.3399999999999999</v>
      </c>
      <c r="BQ79" s="182">
        <f t="shared" si="58"/>
        <v>-7.8099999999999987</v>
      </c>
    </row>
    <row r="80" spans="1:69">
      <c r="A80" s="8" t="s">
        <v>122</v>
      </c>
      <c r="B80" s="15">
        <f>'[3]07'!B82</f>
        <v>320</v>
      </c>
      <c r="C80" s="16">
        <f>'[3]07'!C82</f>
        <v>0</v>
      </c>
      <c r="D80" s="16">
        <f>'[3]07'!D82</f>
        <v>0</v>
      </c>
      <c r="E80" s="16">
        <f>'[3]07'!E82</f>
        <v>0</v>
      </c>
      <c r="F80" s="16">
        <f>'[3]07'!F82</f>
        <v>1040</v>
      </c>
      <c r="G80" s="16">
        <f>'[3]07'!G82</f>
        <v>0</v>
      </c>
      <c r="H80" s="17">
        <f t="shared" si="59"/>
        <v>1360</v>
      </c>
      <c r="I80" s="15">
        <f>'[3]07'!J82</f>
        <v>320</v>
      </c>
      <c r="J80" s="16">
        <f>'[3]07'!K82</f>
        <v>0</v>
      </c>
      <c r="K80" s="16">
        <f>'[3]07'!L82</f>
        <v>0</v>
      </c>
      <c r="L80" s="16">
        <f>'[3]07'!M82</f>
        <v>0</v>
      </c>
      <c r="M80" s="16">
        <f>'[3]07'!N82</f>
        <v>0</v>
      </c>
      <c r="N80" s="16">
        <f>'[3]07'!O82</f>
        <v>0</v>
      </c>
      <c r="O80" s="17">
        <f t="shared" si="60"/>
        <v>320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320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256</v>
      </c>
      <c r="AT80" s="8">
        <v>30.66</v>
      </c>
      <c r="AU80" s="8">
        <v>24.3</v>
      </c>
      <c r="AW80" s="207">
        <v>32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8">
        <f t="shared" si="51"/>
        <v>32</v>
      </c>
      <c r="BD80" s="207">
        <v>32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8">
        <f t="shared" si="52"/>
        <v>32</v>
      </c>
      <c r="BL80" s="8">
        <f t="shared" si="53"/>
        <v>30.66</v>
      </c>
      <c r="BM80" s="8">
        <f t="shared" si="54"/>
        <v>24.3</v>
      </c>
      <c r="BN80" s="8">
        <f t="shared" si="55"/>
        <v>32</v>
      </c>
      <c r="BO80" s="8">
        <f t="shared" si="56"/>
        <v>32</v>
      </c>
      <c r="BP80" s="182">
        <f t="shared" si="57"/>
        <v>-1.3399999999999999</v>
      </c>
      <c r="BQ80" s="182">
        <f t="shared" si="58"/>
        <v>-7.6999999999999993</v>
      </c>
    </row>
    <row r="81" spans="1:69">
      <c r="A81" s="8" t="s">
        <v>123</v>
      </c>
      <c r="B81" s="15">
        <f>'[3]07'!B83</f>
        <v>320</v>
      </c>
      <c r="C81" s="16">
        <f>'[3]07'!C83</f>
        <v>0</v>
      </c>
      <c r="D81" s="16">
        <f>'[3]07'!D83</f>
        <v>0</v>
      </c>
      <c r="E81" s="16">
        <f>'[3]07'!E83</f>
        <v>0</v>
      </c>
      <c r="F81" s="16">
        <f>'[3]07'!F83</f>
        <v>1040</v>
      </c>
      <c r="G81" s="16">
        <f>'[3]07'!G83</f>
        <v>0</v>
      </c>
      <c r="H81" s="17">
        <f t="shared" si="59"/>
        <v>1360</v>
      </c>
      <c r="I81" s="15">
        <f>'[3]07'!J83</f>
        <v>320</v>
      </c>
      <c r="J81" s="16">
        <f>'[3]07'!K83</f>
        <v>0</v>
      </c>
      <c r="K81" s="16">
        <f>'[3]07'!L83</f>
        <v>0</v>
      </c>
      <c r="L81" s="16">
        <f>'[3]07'!M83</f>
        <v>0</v>
      </c>
      <c r="M81" s="16">
        <f>'[3]07'!N83</f>
        <v>0</v>
      </c>
      <c r="N81" s="16">
        <f>'[3]07'!O83</f>
        <v>0</v>
      </c>
      <c r="O81" s="17">
        <f t="shared" si="60"/>
        <v>320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320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256</v>
      </c>
      <c r="AT81" s="8">
        <v>30.66</v>
      </c>
      <c r="AU81" s="8">
        <v>24.3</v>
      </c>
      <c r="AW81" s="207">
        <v>32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8">
        <f t="shared" si="51"/>
        <v>32</v>
      </c>
      <c r="BD81" s="207">
        <v>32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8">
        <f t="shared" si="52"/>
        <v>32</v>
      </c>
      <c r="BL81" s="8">
        <f t="shared" si="53"/>
        <v>30.66</v>
      </c>
      <c r="BM81" s="8">
        <f t="shared" si="54"/>
        <v>24.3</v>
      </c>
      <c r="BN81" s="8">
        <f t="shared" si="55"/>
        <v>32</v>
      </c>
      <c r="BO81" s="8">
        <f t="shared" si="56"/>
        <v>32</v>
      </c>
      <c r="BP81" s="182">
        <f t="shared" si="57"/>
        <v>-1.3399999999999999</v>
      </c>
      <c r="BQ81" s="182">
        <f t="shared" si="58"/>
        <v>-7.6999999999999993</v>
      </c>
    </row>
    <row r="82" spans="1:69">
      <c r="A82" s="8" t="s">
        <v>124</v>
      </c>
      <c r="B82" s="15">
        <f>'[3]07'!B84</f>
        <v>320</v>
      </c>
      <c r="C82" s="16">
        <f>'[3]07'!C84</f>
        <v>0</v>
      </c>
      <c r="D82" s="16">
        <f>'[3]07'!D84</f>
        <v>0</v>
      </c>
      <c r="E82" s="16">
        <f>'[3]07'!E84</f>
        <v>0</v>
      </c>
      <c r="F82" s="16">
        <f>'[3]07'!F84</f>
        <v>1040</v>
      </c>
      <c r="G82" s="16">
        <f>'[3]07'!G84</f>
        <v>0</v>
      </c>
      <c r="H82" s="17">
        <f t="shared" si="59"/>
        <v>1360</v>
      </c>
      <c r="I82" s="15">
        <f>'[3]07'!J84</f>
        <v>320</v>
      </c>
      <c r="J82" s="16">
        <f>'[3]07'!K84</f>
        <v>0</v>
      </c>
      <c r="K82" s="16">
        <f>'[3]07'!L84</f>
        <v>0</v>
      </c>
      <c r="L82" s="16">
        <f>'[3]07'!M84</f>
        <v>0</v>
      </c>
      <c r="M82" s="16">
        <f>'[3]07'!N84</f>
        <v>0</v>
      </c>
      <c r="N82" s="16">
        <f>'[3]07'!O84</f>
        <v>0</v>
      </c>
      <c r="O82" s="17">
        <f t="shared" si="60"/>
        <v>320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320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256</v>
      </c>
      <c r="AT82" s="8">
        <v>30.66</v>
      </c>
      <c r="AU82" s="8">
        <v>25.2</v>
      </c>
      <c r="AW82" s="207">
        <v>32</v>
      </c>
      <c r="AX82" s="207">
        <v>0</v>
      </c>
      <c r="AY82" s="207">
        <v>0</v>
      </c>
      <c r="AZ82" s="207">
        <v>0</v>
      </c>
      <c r="BA82" s="207">
        <v>0</v>
      </c>
      <c r="BB82" s="207">
        <v>0</v>
      </c>
      <c r="BC82" s="8">
        <f t="shared" si="51"/>
        <v>32</v>
      </c>
      <c r="BD82" s="207">
        <v>32</v>
      </c>
      <c r="BE82" s="207">
        <v>0</v>
      </c>
      <c r="BF82" s="207">
        <v>0</v>
      </c>
      <c r="BG82" s="207">
        <v>0</v>
      </c>
      <c r="BH82" s="207">
        <v>0</v>
      </c>
      <c r="BI82" s="207">
        <v>0</v>
      </c>
      <c r="BJ82" s="8">
        <f t="shared" si="52"/>
        <v>32</v>
      </c>
      <c r="BL82" s="8">
        <f t="shared" si="53"/>
        <v>30.66</v>
      </c>
      <c r="BM82" s="8">
        <f t="shared" si="54"/>
        <v>25.2</v>
      </c>
      <c r="BN82" s="8">
        <f t="shared" si="55"/>
        <v>32</v>
      </c>
      <c r="BO82" s="8">
        <f t="shared" si="56"/>
        <v>32</v>
      </c>
      <c r="BP82" s="182">
        <f t="shared" si="57"/>
        <v>-1.3399999999999999</v>
      </c>
      <c r="BQ82" s="182">
        <f t="shared" si="58"/>
        <v>-6.8000000000000007</v>
      </c>
    </row>
    <row r="83" spans="1:69">
      <c r="A83" s="8" t="s">
        <v>125</v>
      </c>
      <c r="B83" s="15">
        <f>'[3]07'!B85</f>
        <v>320</v>
      </c>
      <c r="C83" s="16">
        <f>'[3]07'!C85</f>
        <v>0</v>
      </c>
      <c r="D83" s="16">
        <f>'[3]07'!D85</f>
        <v>0</v>
      </c>
      <c r="E83" s="16">
        <f>'[3]07'!E85</f>
        <v>0</v>
      </c>
      <c r="F83" s="16">
        <f>'[3]07'!F85</f>
        <v>1040</v>
      </c>
      <c r="G83" s="16">
        <f>'[3]07'!G85</f>
        <v>0</v>
      </c>
      <c r="H83" s="17">
        <f t="shared" si="59"/>
        <v>1360</v>
      </c>
      <c r="I83" s="15">
        <f>'[3]07'!J85</f>
        <v>320</v>
      </c>
      <c r="J83" s="16">
        <f>'[3]07'!K85</f>
        <v>0</v>
      </c>
      <c r="K83" s="16">
        <f>'[3]07'!L85</f>
        <v>0</v>
      </c>
      <c r="L83" s="16">
        <f>'[3]07'!M85</f>
        <v>0</v>
      </c>
      <c r="M83" s="16">
        <f>'[3]07'!N85</f>
        <v>0</v>
      </c>
      <c r="N83" s="16">
        <f>'[3]07'!O85</f>
        <v>0</v>
      </c>
      <c r="O83" s="17">
        <f t="shared" si="60"/>
        <v>320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320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256</v>
      </c>
      <c r="AT83" s="8">
        <v>30.66</v>
      </c>
      <c r="AU83" s="8">
        <v>25.2</v>
      </c>
      <c r="AW83" s="207">
        <v>32</v>
      </c>
      <c r="AX83" s="207">
        <v>0</v>
      </c>
      <c r="AY83" s="207">
        <v>0</v>
      </c>
      <c r="AZ83" s="207">
        <v>0</v>
      </c>
      <c r="BA83" s="207">
        <v>0</v>
      </c>
      <c r="BB83" s="207">
        <v>0</v>
      </c>
      <c r="BC83" s="8">
        <f t="shared" si="51"/>
        <v>32</v>
      </c>
      <c r="BD83" s="207">
        <v>32</v>
      </c>
      <c r="BE83" s="207">
        <v>0</v>
      </c>
      <c r="BF83" s="207">
        <v>0</v>
      </c>
      <c r="BG83" s="207">
        <v>0</v>
      </c>
      <c r="BH83" s="207">
        <v>0</v>
      </c>
      <c r="BI83" s="207">
        <v>0</v>
      </c>
      <c r="BJ83" s="8">
        <f t="shared" si="52"/>
        <v>32</v>
      </c>
      <c r="BL83" s="8">
        <f t="shared" si="53"/>
        <v>30.66</v>
      </c>
      <c r="BM83" s="8">
        <f t="shared" si="54"/>
        <v>25.2</v>
      </c>
      <c r="BN83" s="8">
        <f t="shared" si="55"/>
        <v>32</v>
      </c>
      <c r="BO83" s="8">
        <f t="shared" si="56"/>
        <v>32</v>
      </c>
      <c r="BP83" s="182">
        <f t="shared" si="57"/>
        <v>-1.3399999999999999</v>
      </c>
      <c r="BQ83" s="182">
        <f t="shared" si="58"/>
        <v>-6.8000000000000007</v>
      </c>
    </row>
    <row r="84" spans="1:69">
      <c r="A84" s="8" t="s">
        <v>126</v>
      </c>
      <c r="B84" s="15">
        <f>'[3]07'!B86</f>
        <v>320</v>
      </c>
      <c r="C84" s="16">
        <f>'[3]07'!C86</f>
        <v>0</v>
      </c>
      <c r="D84" s="16">
        <f>'[3]07'!D86</f>
        <v>0</v>
      </c>
      <c r="E84" s="16">
        <f>'[3]07'!E86</f>
        <v>0</v>
      </c>
      <c r="F84" s="16">
        <f>'[3]07'!F86</f>
        <v>1040</v>
      </c>
      <c r="G84" s="16">
        <f>'[3]07'!G86</f>
        <v>0</v>
      </c>
      <c r="H84" s="17">
        <f t="shared" si="59"/>
        <v>1360</v>
      </c>
      <c r="I84" s="15">
        <f>'[3]07'!J86</f>
        <v>320</v>
      </c>
      <c r="J84" s="16">
        <f>'[3]07'!K86</f>
        <v>0</v>
      </c>
      <c r="K84" s="16">
        <f>'[3]07'!L86</f>
        <v>0</v>
      </c>
      <c r="L84" s="16">
        <f>'[3]07'!M86</f>
        <v>0</v>
      </c>
      <c r="M84" s="16">
        <f>'[3]07'!N86</f>
        <v>0</v>
      </c>
      <c r="N84" s="16">
        <f>'[3]07'!O86</f>
        <v>0</v>
      </c>
      <c r="O84" s="17">
        <f t="shared" si="60"/>
        <v>320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320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256</v>
      </c>
      <c r="AT84" s="8">
        <v>30.66</v>
      </c>
      <c r="AU84" s="8">
        <v>25.2</v>
      </c>
      <c r="AW84" s="207">
        <v>32</v>
      </c>
      <c r="AX84" s="207">
        <v>0</v>
      </c>
      <c r="AY84" s="207">
        <v>0</v>
      </c>
      <c r="AZ84" s="207">
        <v>0</v>
      </c>
      <c r="BA84" s="207">
        <v>0</v>
      </c>
      <c r="BB84" s="207">
        <v>0</v>
      </c>
      <c r="BC84" s="8">
        <f t="shared" si="51"/>
        <v>32</v>
      </c>
      <c r="BD84" s="207">
        <v>32</v>
      </c>
      <c r="BE84" s="207">
        <v>0</v>
      </c>
      <c r="BF84" s="207">
        <v>0</v>
      </c>
      <c r="BG84" s="207">
        <v>0</v>
      </c>
      <c r="BH84" s="207">
        <v>0</v>
      </c>
      <c r="BI84" s="207">
        <v>0</v>
      </c>
      <c r="BJ84" s="8">
        <f t="shared" si="52"/>
        <v>32</v>
      </c>
      <c r="BL84" s="8">
        <f t="shared" si="53"/>
        <v>30.66</v>
      </c>
      <c r="BM84" s="8">
        <f t="shared" si="54"/>
        <v>25.2</v>
      </c>
      <c r="BN84" s="8">
        <f t="shared" si="55"/>
        <v>32</v>
      </c>
      <c r="BO84" s="8">
        <f t="shared" si="56"/>
        <v>32</v>
      </c>
      <c r="BP84" s="182">
        <f t="shared" si="57"/>
        <v>-1.3399999999999999</v>
      </c>
      <c r="BQ84" s="182">
        <f t="shared" si="58"/>
        <v>-6.8000000000000007</v>
      </c>
    </row>
    <row r="85" spans="1:69">
      <c r="A85" s="8" t="s">
        <v>127</v>
      </c>
      <c r="B85" s="15">
        <f>'[3]07'!B87</f>
        <v>320</v>
      </c>
      <c r="C85" s="16">
        <f>'[3]07'!C87</f>
        <v>0</v>
      </c>
      <c r="D85" s="16">
        <f>'[3]07'!D87</f>
        <v>0</v>
      </c>
      <c r="E85" s="16">
        <f>'[3]07'!E87</f>
        <v>0</v>
      </c>
      <c r="F85" s="16">
        <f>'[3]07'!F87</f>
        <v>1040</v>
      </c>
      <c r="G85" s="16">
        <f>'[3]07'!G87</f>
        <v>0</v>
      </c>
      <c r="H85" s="17">
        <f t="shared" si="59"/>
        <v>1360</v>
      </c>
      <c r="I85" s="15">
        <f>'[3]07'!J87</f>
        <v>320</v>
      </c>
      <c r="J85" s="16">
        <f>'[3]07'!K87</f>
        <v>0</v>
      </c>
      <c r="K85" s="16">
        <f>'[3]07'!L87</f>
        <v>0</v>
      </c>
      <c r="L85" s="16">
        <f>'[3]07'!M87</f>
        <v>0</v>
      </c>
      <c r="M85" s="16">
        <f>'[3]07'!N87</f>
        <v>0</v>
      </c>
      <c r="N85" s="16">
        <f>'[3]07'!O87</f>
        <v>0</v>
      </c>
      <c r="O85" s="17">
        <f t="shared" si="60"/>
        <v>320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320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256</v>
      </c>
      <c r="AT85" s="8">
        <v>30.66</v>
      </c>
      <c r="AU85" s="8">
        <v>25.2</v>
      </c>
      <c r="AW85" s="207">
        <v>32</v>
      </c>
      <c r="AX85" s="207">
        <v>0</v>
      </c>
      <c r="AY85" s="207">
        <v>0</v>
      </c>
      <c r="AZ85" s="207">
        <v>0</v>
      </c>
      <c r="BA85" s="207">
        <v>0</v>
      </c>
      <c r="BB85" s="207">
        <v>0</v>
      </c>
      <c r="BC85" s="8">
        <f t="shared" si="51"/>
        <v>32</v>
      </c>
      <c r="BD85" s="207">
        <v>32</v>
      </c>
      <c r="BE85" s="207">
        <v>0</v>
      </c>
      <c r="BF85" s="207">
        <v>0</v>
      </c>
      <c r="BG85" s="207">
        <v>0</v>
      </c>
      <c r="BH85" s="207">
        <v>0</v>
      </c>
      <c r="BI85" s="207">
        <v>0</v>
      </c>
      <c r="BJ85" s="8">
        <f t="shared" si="52"/>
        <v>32</v>
      </c>
      <c r="BL85" s="8">
        <f t="shared" si="53"/>
        <v>30.66</v>
      </c>
      <c r="BM85" s="8">
        <f t="shared" si="54"/>
        <v>25.2</v>
      </c>
      <c r="BN85" s="8">
        <f t="shared" si="55"/>
        <v>32</v>
      </c>
      <c r="BO85" s="8">
        <f t="shared" si="56"/>
        <v>32</v>
      </c>
      <c r="BP85" s="182">
        <f t="shared" si="57"/>
        <v>-1.3399999999999999</v>
      </c>
      <c r="BQ85" s="182">
        <f t="shared" si="58"/>
        <v>-6.8000000000000007</v>
      </c>
    </row>
    <row r="86" spans="1:69">
      <c r="A86" s="8" t="s">
        <v>128</v>
      </c>
      <c r="B86" s="15">
        <f>'[3]07'!B88</f>
        <v>320</v>
      </c>
      <c r="C86" s="16">
        <f>'[3]07'!C88</f>
        <v>0</v>
      </c>
      <c r="D86" s="16">
        <f>'[3]07'!D88</f>
        <v>0</v>
      </c>
      <c r="E86" s="16">
        <f>'[3]07'!E88</f>
        <v>0</v>
      </c>
      <c r="F86" s="16">
        <f>'[3]07'!F88</f>
        <v>1040</v>
      </c>
      <c r="G86" s="16">
        <f>'[3]07'!G88</f>
        <v>0</v>
      </c>
      <c r="H86" s="17">
        <f t="shared" si="59"/>
        <v>1360</v>
      </c>
      <c r="I86" s="15">
        <f>'[3]07'!J88</f>
        <v>320</v>
      </c>
      <c r="J86" s="16">
        <f>'[3]07'!K88</f>
        <v>0</v>
      </c>
      <c r="K86" s="16">
        <f>'[3]07'!L88</f>
        <v>0</v>
      </c>
      <c r="L86" s="16">
        <f>'[3]07'!M88</f>
        <v>0</v>
      </c>
      <c r="M86" s="16">
        <f>'[3]07'!N88</f>
        <v>0</v>
      </c>
      <c r="N86" s="16">
        <f>'[3]07'!O88</f>
        <v>0</v>
      </c>
      <c r="O86" s="17">
        <f t="shared" si="60"/>
        <v>320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320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256</v>
      </c>
      <c r="AT86" s="8">
        <v>25.86</v>
      </c>
      <c r="AU86" s="8">
        <v>25.86</v>
      </c>
      <c r="AW86" s="207">
        <v>32</v>
      </c>
      <c r="AX86" s="207">
        <v>0</v>
      </c>
      <c r="AY86" s="207">
        <v>0</v>
      </c>
      <c r="AZ86" s="207">
        <v>0</v>
      </c>
      <c r="BA86" s="207">
        <v>0</v>
      </c>
      <c r="BB86" s="207">
        <v>0</v>
      </c>
      <c r="BC86" s="8">
        <f t="shared" si="51"/>
        <v>32</v>
      </c>
      <c r="BD86" s="207">
        <v>32</v>
      </c>
      <c r="BE86" s="207">
        <v>0</v>
      </c>
      <c r="BF86" s="207">
        <v>0</v>
      </c>
      <c r="BG86" s="207">
        <v>0</v>
      </c>
      <c r="BH86" s="207">
        <v>0</v>
      </c>
      <c r="BI86" s="207">
        <v>0</v>
      </c>
      <c r="BJ86" s="8">
        <f t="shared" si="52"/>
        <v>32</v>
      </c>
      <c r="BL86" s="8">
        <f t="shared" si="53"/>
        <v>25.86</v>
      </c>
      <c r="BM86" s="8">
        <f t="shared" si="54"/>
        <v>25.86</v>
      </c>
      <c r="BN86" s="8">
        <f t="shared" si="55"/>
        <v>32</v>
      </c>
      <c r="BO86" s="8">
        <f t="shared" si="56"/>
        <v>32</v>
      </c>
      <c r="BP86" s="182">
        <f t="shared" si="57"/>
        <v>-6.1400000000000006</v>
      </c>
      <c r="BQ86" s="182">
        <f t="shared" si="58"/>
        <v>-6.1400000000000006</v>
      </c>
    </row>
    <row r="87" spans="1:69">
      <c r="A87" s="8" t="s">
        <v>129</v>
      </c>
      <c r="B87" s="15">
        <f>'[3]07'!B89</f>
        <v>320</v>
      </c>
      <c r="C87" s="16">
        <f>'[3]07'!C89</f>
        <v>0</v>
      </c>
      <c r="D87" s="16">
        <f>'[3]07'!D89</f>
        <v>0</v>
      </c>
      <c r="E87" s="16">
        <f>'[3]07'!E89</f>
        <v>0</v>
      </c>
      <c r="F87" s="16">
        <f>'[3]07'!F89</f>
        <v>1040</v>
      </c>
      <c r="G87" s="16">
        <f>'[3]07'!G89</f>
        <v>0</v>
      </c>
      <c r="H87" s="17">
        <f t="shared" si="59"/>
        <v>1360</v>
      </c>
      <c r="I87" s="15">
        <f>'[3]07'!J89</f>
        <v>270</v>
      </c>
      <c r="J87" s="16">
        <f>'[3]07'!K89</f>
        <v>0</v>
      </c>
      <c r="K87" s="16">
        <f>'[3]07'!L89</f>
        <v>0</v>
      </c>
      <c r="L87" s="16">
        <f>'[3]07'!M89</f>
        <v>0</v>
      </c>
      <c r="M87" s="16">
        <f>'[3]07'!N89</f>
        <v>0</v>
      </c>
      <c r="N87" s="16">
        <f>'[3]07'!O89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25.25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25.25</v>
      </c>
      <c r="AL87" s="8">
        <f t="shared" si="35"/>
        <v>212.75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212.75</v>
      </c>
      <c r="AT87" s="8">
        <v>25.86</v>
      </c>
      <c r="AU87" s="8">
        <v>25.86</v>
      </c>
      <c r="AW87" s="207">
        <v>32</v>
      </c>
      <c r="AX87" s="207">
        <v>0</v>
      </c>
      <c r="AY87" s="207">
        <v>0</v>
      </c>
      <c r="AZ87" s="207">
        <v>0</v>
      </c>
      <c r="BA87" s="207">
        <v>0</v>
      </c>
      <c r="BB87" s="207">
        <v>0</v>
      </c>
      <c r="BC87" s="8">
        <f t="shared" si="51"/>
        <v>32</v>
      </c>
      <c r="BD87" s="207">
        <v>25.25</v>
      </c>
      <c r="BE87" s="207">
        <v>0</v>
      </c>
      <c r="BF87" s="207">
        <v>0</v>
      </c>
      <c r="BG87" s="207">
        <v>0</v>
      </c>
      <c r="BH87" s="207">
        <v>0</v>
      </c>
      <c r="BI87" s="207">
        <v>0</v>
      </c>
      <c r="BJ87" s="8">
        <f t="shared" si="52"/>
        <v>25.25</v>
      </c>
      <c r="BL87" s="8">
        <f t="shared" si="53"/>
        <v>25.86</v>
      </c>
      <c r="BM87" s="8">
        <f t="shared" si="54"/>
        <v>25.86</v>
      </c>
      <c r="BN87" s="8">
        <f t="shared" si="55"/>
        <v>32</v>
      </c>
      <c r="BO87" s="8">
        <f t="shared" si="56"/>
        <v>25.25</v>
      </c>
      <c r="BP87" s="182">
        <f t="shared" si="57"/>
        <v>-6.1400000000000006</v>
      </c>
      <c r="BQ87" s="182">
        <f t="shared" si="58"/>
        <v>0.60999999999999943</v>
      </c>
    </row>
    <row r="88" spans="1:69">
      <c r="A88" s="8" t="s">
        <v>130</v>
      </c>
      <c r="B88" s="15">
        <f>'[3]07'!B90</f>
        <v>320</v>
      </c>
      <c r="C88" s="16">
        <f>'[3]07'!C90</f>
        <v>0</v>
      </c>
      <c r="D88" s="16">
        <f>'[3]07'!D90</f>
        <v>0</v>
      </c>
      <c r="E88" s="16">
        <f>'[3]07'!E90</f>
        <v>0</v>
      </c>
      <c r="F88" s="16">
        <f>'[3]07'!F90</f>
        <v>1040</v>
      </c>
      <c r="G88" s="16">
        <f>'[3]07'!G90</f>
        <v>0</v>
      </c>
      <c r="H88" s="17">
        <f t="shared" si="59"/>
        <v>1360</v>
      </c>
      <c r="I88" s="15">
        <f>'[3]07'!J90</f>
        <v>270</v>
      </c>
      <c r="J88" s="16">
        <f>'[3]07'!K90</f>
        <v>0</v>
      </c>
      <c r="K88" s="16">
        <f>'[3]07'!L90</f>
        <v>0</v>
      </c>
      <c r="L88" s="16">
        <f>'[3]07'!M90</f>
        <v>0</v>
      </c>
      <c r="M88" s="16">
        <f>'[3]07'!N90</f>
        <v>0</v>
      </c>
      <c r="N88" s="16">
        <f>'[3]07'!O90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25.25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25.25</v>
      </c>
      <c r="AL88" s="8">
        <f t="shared" si="35"/>
        <v>212.75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212.75</v>
      </c>
      <c r="AW88" s="207">
        <v>32</v>
      </c>
      <c r="AX88" s="207">
        <v>0</v>
      </c>
      <c r="AY88" s="207">
        <v>0</v>
      </c>
      <c r="AZ88" s="207">
        <v>0</v>
      </c>
      <c r="BA88" s="207">
        <v>0</v>
      </c>
      <c r="BB88" s="207">
        <v>0</v>
      </c>
      <c r="BC88" s="8">
        <f t="shared" si="51"/>
        <v>32</v>
      </c>
      <c r="BD88" s="207">
        <v>25.25</v>
      </c>
      <c r="BE88" s="207">
        <v>0</v>
      </c>
      <c r="BF88" s="207">
        <v>0</v>
      </c>
      <c r="BG88" s="207">
        <v>0</v>
      </c>
      <c r="BH88" s="207">
        <v>0</v>
      </c>
      <c r="BI88" s="207">
        <v>0</v>
      </c>
      <c r="BJ88" s="8">
        <f t="shared" si="52"/>
        <v>25.25</v>
      </c>
      <c r="BL88" s="8">
        <f t="shared" si="53"/>
        <v>0</v>
      </c>
      <c r="BM88" s="8">
        <f t="shared" si="54"/>
        <v>0</v>
      </c>
      <c r="BN88" s="8">
        <f t="shared" si="55"/>
        <v>32</v>
      </c>
      <c r="BO88" s="8">
        <f t="shared" si="56"/>
        <v>25.25</v>
      </c>
      <c r="BP88" s="182">
        <f t="shared" si="57"/>
        <v>-32</v>
      </c>
      <c r="BQ88" s="182">
        <f t="shared" si="58"/>
        <v>-25.25</v>
      </c>
    </row>
    <row r="89" spans="1:69">
      <c r="A89" s="8" t="s">
        <v>131</v>
      </c>
      <c r="B89" s="15">
        <f>'[3]07'!B91</f>
        <v>320</v>
      </c>
      <c r="C89" s="16">
        <f>'[3]07'!C91</f>
        <v>0</v>
      </c>
      <c r="D89" s="16">
        <f>'[3]07'!D91</f>
        <v>0</v>
      </c>
      <c r="E89" s="16">
        <f>'[3]07'!E91</f>
        <v>0</v>
      </c>
      <c r="F89" s="16">
        <f>'[3]07'!F91</f>
        <v>1040</v>
      </c>
      <c r="G89" s="16">
        <f>'[3]07'!G91</f>
        <v>0</v>
      </c>
      <c r="H89" s="17">
        <f t="shared" si="59"/>
        <v>1360</v>
      </c>
      <c r="I89" s="15">
        <f>'[3]07'!J91</f>
        <v>270</v>
      </c>
      <c r="J89" s="16">
        <f>'[3]07'!K91</f>
        <v>0</v>
      </c>
      <c r="K89" s="16">
        <f>'[3]07'!L91</f>
        <v>0</v>
      </c>
      <c r="L89" s="16">
        <f>'[3]07'!M91</f>
        <v>0</v>
      </c>
      <c r="M89" s="16">
        <f>'[3]07'!N91</f>
        <v>0</v>
      </c>
      <c r="N89" s="16">
        <f>'[3]07'!O91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25.25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25.25</v>
      </c>
      <c r="AL89" s="8">
        <f t="shared" si="35"/>
        <v>212.75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212.75</v>
      </c>
      <c r="AW89" s="207">
        <v>32</v>
      </c>
      <c r="AX89" s="207">
        <v>0</v>
      </c>
      <c r="AY89" s="207">
        <v>0</v>
      </c>
      <c r="AZ89" s="207">
        <v>0</v>
      </c>
      <c r="BA89" s="207">
        <v>0</v>
      </c>
      <c r="BB89" s="207">
        <v>0</v>
      </c>
      <c r="BC89" s="8">
        <f t="shared" si="51"/>
        <v>32</v>
      </c>
      <c r="BD89" s="207">
        <v>25.25</v>
      </c>
      <c r="BE89" s="207">
        <v>0</v>
      </c>
      <c r="BF89" s="207">
        <v>0</v>
      </c>
      <c r="BG89" s="207">
        <v>0</v>
      </c>
      <c r="BH89" s="207">
        <v>0</v>
      </c>
      <c r="BI89" s="207">
        <v>0</v>
      </c>
      <c r="BJ89" s="8">
        <f t="shared" si="52"/>
        <v>25.25</v>
      </c>
      <c r="BL89" s="8">
        <f t="shared" si="53"/>
        <v>0</v>
      </c>
      <c r="BM89" s="8">
        <f t="shared" si="54"/>
        <v>0</v>
      </c>
      <c r="BN89" s="8">
        <f t="shared" si="55"/>
        <v>32</v>
      </c>
      <c r="BO89" s="8">
        <f t="shared" si="56"/>
        <v>25.25</v>
      </c>
      <c r="BP89" s="182">
        <f t="shared" si="57"/>
        <v>-32</v>
      </c>
      <c r="BQ89" s="182">
        <f t="shared" si="58"/>
        <v>-25.25</v>
      </c>
    </row>
    <row r="90" spans="1:69">
      <c r="A90" s="8" t="s">
        <v>132</v>
      </c>
      <c r="B90" s="15">
        <f>'[3]07'!B92</f>
        <v>320</v>
      </c>
      <c r="C90" s="16">
        <f>'[3]07'!C92</f>
        <v>0</v>
      </c>
      <c r="D90" s="16">
        <f>'[3]07'!D92</f>
        <v>0</v>
      </c>
      <c r="E90" s="16">
        <f>'[3]07'!E92</f>
        <v>0</v>
      </c>
      <c r="F90" s="16">
        <f>'[3]07'!F92</f>
        <v>1040</v>
      </c>
      <c r="G90" s="16">
        <f>'[3]07'!G92</f>
        <v>0</v>
      </c>
      <c r="H90" s="17">
        <f t="shared" si="59"/>
        <v>1360</v>
      </c>
      <c r="I90" s="15">
        <f>'[3]07'!J92</f>
        <v>270</v>
      </c>
      <c r="J90" s="16">
        <f>'[3]07'!K92</f>
        <v>0</v>
      </c>
      <c r="K90" s="16">
        <f>'[3]07'!L92</f>
        <v>0</v>
      </c>
      <c r="L90" s="16">
        <f>'[3]07'!M92</f>
        <v>0</v>
      </c>
      <c r="M90" s="16">
        <f>'[3]07'!N92</f>
        <v>0</v>
      </c>
      <c r="N90" s="16">
        <f>'[3]07'!O92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25.25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25.25</v>
      </c>
      <c r="AL90" s="8">
        <f t="shared" si="35"/>
        <v>212.75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212.75</v>
      </c>
      <c r="AW90" s="207">
        <v>32</v>
      </c>
      <c r="AX90" s="207">
        <v>0</v>
      </c>
      <c r="AY90" s="207">
        <v>0</v>
      </c>
      <c r="AZ90" s="207">
        <v>0</v>
      </c>
      <c r="BA90" s="207">
        <v>0</v>
      </c>
      <c r="BB90" s="207">
        <v>0</v>
      </c>
      <c r="BC90" s="8">
        <f t="shared" si="51"/>
        <v>32</v>
      </c>
      <c r="BD90" s="207">
        <v>25.25</v>
      </c>
      <c r="BE90" s="207">
        <v>0</v>
      </c>
      <c r="BF90" s="207">
        <v>0</v>
      </c>
      <c r="BG90" s="207">
        <v>0</v>
      </c>
      <c r="BH90" s="207">
        <v>0</v>
      </c>
      <c r="BI90" s="207">
        <v>0</v>
      </c>
      <c r="BJ90" s="8">
        <f t="shared" si="52"/>
        <v>25.25</v>
      </c>
      <c r="BL90" s="8">
        <f t="shared" si="53"/>
        <v>0</v>
      </c>
      <c r="BM90" s="8">
        <f t="shared" si="54"/>
        <v>0</v>
      </c>
      <c r="BN90" s="8">
        <f t="shared" si="55"/>
        <v>32</v>
      </c>
      <c r="BO90" s="8">
        <f t="shared" si="56"/>
        <v>25.25</v>
      </c>
      <c r="BP90" s="182">
        <f t="shared" si="57"/>
        <v>-32</v>
      </c>
      <c r="BQ90" s="182">
        <f t="shared" si="58"/>
        <v>-25.25</v>
      </c>
    </row>
    <row r="91" spans="1:69">
      <c r="A91" s="8" t="s">
        <v>133</v>
      </c>
      <c r="B91" s="15">
        <f>'[3]07'!B93</f>
        <v>320</v>
      </c>
      <c r="C91" s="16">
        <f>'[3]07'!C93</f>
        <v>0</v>
      </c>
      <c r="D91" s="16">
        <f>'[3]07'!D93</f>
        <v>0</v>
      </c>
      <c r="E91" s="16">
        <f>'[3]07'!E93</f>
        <v>0</v>
      </c>
      <c r="F91" s="16">
        <f>'[3]07'!F93</f>
        <v>1040</v>
      </c>
      <c r="G91" s="16">
        <f>'[3]07'!G93</f>
        <v>0</v>
      </c>
      <c r="H91" s="17">
        <f t="shared" si="59"/>
        <v>1360</v>
      </c>
      <c r="I91" s="15">
        <f>'[3]07'!J93</f>
        <v>270</v>
      </c>
      <c r="J91" s="16">
        <f>'[3]07'!K93</f>
        <v>0</v>
      </c>
      <c r="K91" s="16">
        <f>'[3]07'!L93</f>
        <v>0</v>
      </c>
      <c r="L91" s="16">
        <f>'[3]07'!M93</f>
        <v>0</v>
      </c>
      <c r="M91" s="16">
        <f>'[3]07'!N93</f>
        <v>0</v>
      </c>
      <c r="N91" s="16">
        <f>'[3]07'!O93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25.36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25.36</v>
      </c>
      <c r="AL91" s="8">
        <f t="shared" si="35"/>
        <v>212.64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212.64</v>
      </c>
      <c r="AW91" s="207">
        <v>32</v>
      </c>
      <c r="AX91" s="207">
        <v>0</v>
      </c>
      <c r="AY91" s="207">
        <v>0</v>
      </c>
      <c r="AZ91" s="207">
        <v>0</v>
      </c>
      <c r="BA91" s="207">
        <v>0</v>
      </c>
      <c r="BB91" s="207">
        <v>0</v>
      </c>
      <c r="BC91" s="8">
        <f t="shared" si="51"/>
        <v>32</v>
      </c>
      <c r="BD91" s="207">
        <v>25.36</v>
      </c>
      <c r="BE91" s="207">
        <v>0</v>
      </c>
      <c r="BF91" s="207">
        <v>0</v>
      </c>
      <c r="BG91" s="207">
        <v>0</v>
      </c>
      <c r="BH91" s="207">
        <v>0</v>
      </c>
      <c r="BI91" s="207">
        <v>0</v>
      </c>
      <c r="BJ91" s="8">
        <f t="shared" si="52"/>
        <v>25.36</v>
      </c>
      <c r="BL91" s="8">
        <f t="shared" si="53"/>
        <v>0</v>
      </c>
      <c r="BM91" s="8">
        <f t="shared" si="54"/>
        <v>0</v>
      </c>
      <c r="BN91" s="8">
        <f t="shared" si="55"/>
        <v>32</v>
      </c>
      <c r="BO91" s="8">
        <f t="shared" si="56"/>
        <v>25.36</v>
      </c>
      <c r="BP91" s="182">
        <f t="shared" si="57"/>
        <v>-32</v>
      </c>
      <c r="BQ91" s="182">
        <f t="shared" si="58"/>
        <v>-25.36</v>
      </c>
    </row>
    <row r="92" spans="1:69">
      <c r="A92" s="8" t="s">
        <v>134</v>
      </c>
      <c r="B92" s="15">
        <f>'[3]07'!B94</f>
        <v>320</v>
      </c>
      <c r="C92" s="16">
        <f>'[3]07'!C94</f>
        <v>0</v>
      </c>
      <c r="D92" s="16">
        <f>'[3]07'!D94</f>
        <v>0</v>
      </c>
      <c r="E92" s="16">
        <f>'[3]07'!E94</f>
        <v>0</v>
      </c>
      <c r="F92" s="16">
        <f>'[3]07'!F94</f>
        <v>1040</v>
      </c>
      <c r="G92" s="16">
        <f>'[3]07'!G94</f>
        <v>0</v>
      </c>
      <c r="H92" s="17">
        <f t="shared" si="59"/>
        <v>1360</v>
      </c>
      <c r="I92" s="15">
        <f>'[3]07'!J94</f>
        <v>270</v>
      </c>
      <c r="J92" s="16">
        <f>'[3]07'!K94</f>
        <v>0</v>
      </c>
      <c r="K92" s="16">
        <f>'[3]07'!L94</f>
        <v>0</v>
      </c>
      <c r="L92" s="16">
        <f>'[3]07'!M94</f>
        <v>0</v>
      </c>
      <c r="M92" s="16">
        <f>'[3]07'!N94</f>
        <v>0</v>
      </c>
      <c r="N92" s="16">
        <f>'[3]07'!O94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25.36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25.36</v>
      </c>
      <c r="AL92" s="8">
        <f t="shared" si="35"/>
        <v>212.64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212.64</v>
      </c>
      <c r="AW92" s="207">
        <v>32</v>
      </c>
      <c r="AX92" s="207">
        <v>0</v>
      </c>
      <c r="AY92" s="207">
        <v>0</v>
      </c>
      <c r="AZ92" s="207">
        <v>0</v>
      </c>
      <c r="BA92" s="207">
        <v>0</v>
      </c>
      <c r="BB92" s="207">
        <v>0</v>
      </c>
      <c r="BC92" s="8">
        <f t="shared" si="51"/>
        <v>32</v>
      </c>
      <c r="BD92" s="207">
        <v>25.36</v>
      </c>
      <c r="BE92" s="207">
        <v>0</v>
      </c>
      <c r="BF92" s="207">
        <v>0</v>
      </c>
      <c r="BG92" s="207">
        <v>0</v>
      </c>
      <c r="BH92" s="207">
        <v>0</v>
      </c>
      <c r="BI92" s="207">
        <v>0</v>
      </c>
      <c r="BJ92" s="8">
        <f t="shared" si="52"/>
        <v>25.36</v>
      </c>
      <c r="BL92" s="8">
        <f t="shared" si="53"/>
        <v>0</v>
      </c>
      <c r="BM92" s="8">
        <f t="shared" si="54"/>
        <v>0</v>
      </c>
      <c r="BN92" s="8">
        <f t="shared" si="55"/>
        <v>32</v>
      </c>
      <c r="BO92" s="8">
        <f t="shared" si="56"/>
        <v>25.36</v>
      </c>
      <c r="BP92" s="182">
        <f t="shared" si="57"/>
        <v>-32</v>
      </c>
      <c r="BQ92" s="182">
        <f t="shared" si="58"/>
        <v>-25.36</v>
      </c>
    </row>
    <row r="93" spans="1:69">
      <c r="A93" s="8" t="s">
        <v>135</v>
      </c>
      <c r="B93" s="15">
        <f>'[3]07'!B95</f>
        <v>320</v>
      </c>
      <c r="C93" s="16">
        <f>'[3]07'!C95</f>
        <v>0</v>
      </c>
      <c r="D93" s="16">
        <f>'[3]07'!D95</f>
        <v>0</v>
      </c>
      <c r="E93" s="16">
        <f>'[3]07'!E95</f>
        <v>0</v>
      </c>
      <c r="F93" s="16">
        <f>'[3]07'!F95</f>
        <v>1040</v>
      </c>
      <c r="G93" s="16">
        <f>'[3]07'!G95</f>
        <v>0</v>
      </c>
      <c r="H93" s="17">
        <f t="shared" si="59"/>
        <v>1360</v>
      </c>
      <c r="I93" s="15">
        <f>'[3]07'!J95</f>
        <v>270</v>
      </c>
      <c r="J93" s="16">
        <f>'[3]07'!K95</f>
        <v>0</v>
      </c>
      <c r="K93" s="16">
        <f>'[3]07'!L95</f>
        <v>0</v>
      </c>
      <c r="L93" s="16">
        <f>'[3]07'!M95</f>
        <v>0</v>
      </c>
      <c r="M93" s="16">
        <f>'[3]07'!N95</f>
        <v>0</v>
      </c>
      <c r="N93" s="16">
        <f>'[3]07'!O95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26.3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26.3</v>
      </c>
      <c r="AL93" s="8">
        <f t="shared" si="35"/>
        <v>211.7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211.7</v>
      </c>
      <c r="AW93" s="207">
        <v>32</v>
      </c>
      <c r="AX93" s="207">
        <v>0</v>
      </c>
      <c r="AY93" s="207">
        <v>0</v>
      </c>
      <c r="AZ93" s="207">
        <v>0</v>
      </c>
      <c r="BA93" s="207">
        <v>0</v>
      </c>
      <c r="BB93" s="207">
        <v>0</v>
      </c>
      <c r="BC93" s="8">
        <f t="shared" si="51"/>
        <v>32</v>
      </c>
      <c r="BD93" s="207">
        <v>26.3</v>
      </c>
      <c r="BE93" s="207">
        <v>0</v>
      </c>
      <c r="BF93" s="207">
        <v>0</v>
      </c>
      <c r="BG93" s="207">
        <v>0</v>
      </c>
      <c r="BH93" s="207">
        <v>0</v>
      </c>
      <c r="BI93" s="207">
        <v>0</v>
      </c>
      <c r="BJ93" s="8">
        <f t="shared" si="52"/>
        <v>26.3</v>
      </c>
      <c r="BL93" s="8">
        <f t="shared" si="53"/>
        <v>0</v>
      </c>
      <c r="BM93" s="8">
        <f t="shared" si="54"/>
        <v>0</v>
      </c>
      <c r="BN93" s="8">
        <f t="shared" si="55"/>
        <v>32</v>
      </c>
      <c r="BO93" s="8">
        <f t="shared" si="56"/>
        <v>26.3</v>
      </c>
      <c r="BP93" s="182">
        <f t="shared" si="57"/>
        <v>-32</v>
      </c>
      <c r="BQ93" s="182">
        <f t="shared" si="58"/>
        <v>-26.3</v>
      </c>
    </row>
    <row r="94" spans="1:69">
      <c r="A94" s="8" t="s">
        <v>136</v>
      </c>
      <c r="B94" s="15">
        <f>'[3]07'!B96</f>
        <v>320</v>
      </c>
      <c r="C94" s="16">
        <f>'[3]07'!C96</f>
        <v>0</v>
      </c>
      <c r="D94" s="16">
        <f>'[3]07'!D96</f>
        <v>0</v>
      </c>
      <c r="E94" s="16">
        <f>'[3]07'!E96</f>
        <v>0</v>
      </c>
      <c r="F94" s="16">
        <f>'[3]07'!F96</f>
        <v>1040</v>
      </c>
      <c r="G94" s="16">
        <f>'[3]07'!G96</f>
        <v>0</v>
      </c>
      <c r="H94" s="17">
        <f t="shared" si="59"/>
        <v>1360</v>
      </c>
      <c r="I94" s="15">
        <f>'[3]07'!J96</f>
        <v>270</v>
      </c>
      <c r="J94" s="16">
        <f>'[3]07'!K96</f>
        <v>0</v>
      </c>
      <c r="K94" s="16">
        <f>'[3]07'!L96</f>
        <v>0</v>
      </c>
      <c r="L94" s="16">
        <f>'[3]07'!M96</f>
        <v>0</v>
      </c>
      <c r="M94" s="16">
        <f>'[3]07'!N96</f>
        <v>0</v>
      </c>
      <c r="N94" s="16">
        <f>'[3]07'!O96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26.3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26.3</v>
      </c>
      <c r="AL94" s="8">
        <f t="shared" si="35"/>
        <v>211.7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211.7</v>
      </c>
      <c r="AW94" s="207">
        <v>32</v>
      </c>
      <c r="AX94" s="207">
        <v>0</v>
      </c>
      <c r="AY94" s="207">
        <v>0</v>
      </c>
      <c r="AZ94" s="207">
        <v>0</v>
      </c>
      <c r="BA94" s="207">
        <v>0</v>
      </c>
      <c r="BB94" s="207">
        <v>0</v>
      </c>
      <c r="BC94" s="8">
        <f t="shared" si="51"/>
        <v>32</v>
      </c>
      <c r="BD94" s="207">
        <v>26.3</v>
      </c>
      <c r="BE94" s="207">
        <v>0</v>
      </c>
      <c r="BF94" s="207">
        <v>0</v>
      </c>
      <c r="BG94" s="207">
        <v>0</v>
      </c>
      <c r="BH94" s="207">
        <v>0</v>
      </c>
      <c r="BI94" s="207">
        <v>0</v>
      </c>
      <c r="BJ94" s="8">
        <f t="shared" si="52"/>
        <v>26.3</v>
      </c>
      <c r="BL94" s="8">
        <f t="shared" si="53"/>
        <v>0</v>
      </c>
      <c r="BM94" s="8">
        <f t="shared" si="54"/>
        <v>0</v>
      </c>
      <c r="BN94" s="8">
        <f t="shared" si="55"/>
        <v>32</v>
      </c>
      <c r="BO94" s="8">
        <f t="shared" si="56"/>
        <v>26.3</v>
      </c>
      <c r="BP94" s="182">
        <f t="shared" si="57"/>
        <v>-32</v>
      </c>
      <c r="BQ94" s="182">
        <f t="shared" si="58"/>
        <v>-26.3</v>
      </c>
    </row>
    <row r="95" spans="1:69">
      <c r="A95" s="8" t="s">
        <v>137</v>
      </c>
      <c r="B95" s="15">
        <f>'[3]07'!B97</f>
        <v>320</v>
      </c>
      <c r="C95" s="16">
        <f>'[3]07'!C97</f>
        <v>0</v>
      </c>
      <c r="D95" s="16">
        <f>'[3]07'!D97</f>
        <v>0</v>
      </c>
      <c r="E95" s="16">
        <f>'[3]07'!E97</f>
        <v>0</v>
      </c>
      <c r="F95" s="16">
        <f>'[3]07'!F97</f>
        <v>1040</v>
      </c>
      <c r="G95" s="16">
        <f>'[3]07'!G97</f>
        <v>0</v>
      </c>
      <c r="H95" s="17">
        <f t="shared" si="59"/>
        <v>1360</v>
      </c>
      <c r="I95" s="15">
        <f>'[3]07'!J97</f>
        <v>270</v>
      </c>
      <c r="J95" s="16">
        <f>'[3]07'!K97</f>
        <v>0</v>
      </c>
      <c r="K95" s="16">
        <f>'[3]07'!L97</f>
        <v>0</v>
      </c>
      <c r="L95" s="16">
        <f>'[3]07'!M97</f>
        <v>0</v>
      </c>
      <c r="M95" s="16">
        <f>'[3]07'!N97</f>
        <v>0</v>
      </c>
      <c r="N95" s="16">
        <f>'[3]07'!O97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26.3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26.3</v>
      </c>
      <c r="AL95" s="8">
        <f t="shared" si="35"/>
        <v>211.7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211.7</v>
      </c>
      <c r="AW95" s="207">
        <v>32</v>
      </c>
      <c r="AX95" s="207">
        <v>0</v>
      </c>
      <c r="AY95" s="207">
        <v>0</v>
      </c>
      <c r="AZ95" s="207">
        <v>0</v>
      </c>
      <c r="BA95" s="207">
        <v>0</v>
      </c>
      <c r="BB95" s="207">
        <v>0</v>
      </c>
      <c r="BC95" s="8">
        <f t="shared" si="51"/>
        <v>32</v>
      </c>
      <c r="BD95" s="207">
        <v>26.3</v>
      </c>
      <c r="BE95" s="207">
        <v>0</v>
      </c>
      <c r="BF95" s="207">
        <v>0</v>
      </c>
      <c r="BG95" s="207">
        <v>0</v>
      </c>
      <c r="BH95" s="207">
        <v>0</v>
      </c>
      <c r="BI95" s="207">
        <v>0</v>
      </c>
      <c r="BJ95" s="8">
        <f t="shared" si="52"/>
        <v>26.3</v>
      </c>
      <c r="BL95" s="8">
        <f t="shared" si="53"/>
        <v>0</v>
      </c>
      <c r="BM95" s="8">
        <f t="shared" si="54"/>
        <v>0</v>
      </c>
      <c r="BN95" s="8">
        <f t="shared" si="55"/>
        <v>32</v>
      </c>
      <c r="BO95" s="8">
        <f t="shared" si="56"/>
        <v>26.3</v>
      </c>
      <c r="BP95" s="182">
        <f t="shared" si="57"/>
        <v>-32</v>
      </c>
      <c r="BQ95" s="182">
        <f t="shared" si="58"/>
        <v>-26.3</v>
      </c>
    </row>
    <row r="96" spans="1:69">
      <c r="A96" s="8" t="s">
        <v>138</v>
      </c>
      <c r="B96" s="15">
        <f>'[3]07'!B98</f>
        <v>320</v>
      </c>
      <c r="C96" s="16">
        <f>'[3]07'!C98</f>
        <v>0</v>
      </c>
      <c r="D96" s="16">
        <f>'[3]07'!D98</f>
        <v>0</v>
      </c>
      <c r="E96" s="16">
        <f>'[3]07'!E98</f>
        <v>0</v>
      </c>
      <c r="F96" s="16">
        <f>'[3]07'!F98</f>
        <v>1040</v>
      </c>
      <c r="G96" s="16">
        <f>'[3]07'!G98</f>
        <v>0</v>
      </c>
      <c r="H96" s="17">
        <f t="shared" si="59"/>
        <v>1360</v>
      </c>
      <c r="I96" s="15">
        <f>'[3]07'!J98</f>
        <v>270</v>
      </c>
      <c r="J96" s="16">
        <f>'[3]07'!K98</f>
        <v>0</v>
      </c>
      <c r="K96" s="16">
        <f>'[3]07'!L98</f>
        <v>0</v>
      </c>
      <c r="L96" s="16">
        <f>'[3]07'!M98</f>
        <v>0</v>
      </c>
      <c r="M96" s="16">
        <f>'[3]07'!N98</f>
        <v>0</v>
      </c>
      <c r="N96" s="16">
        <f>'[3]07'!O98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26.3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26.3</v>
      </c>
      <c r="AL96" s="8">
        <f t="shared" si="35"/>
        <v>211.7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211.7</v>
      </c>
      <c r="AW96" s="207">
        <v>32</v>
      </c>
      <c r="AX96" s="207">
        <v>0</v>
      </c>
      <c r="AY96" s="207">
        <v>0</v>
      </c>
      <c r="AZ96" s="207">
        <v>0</v>
      </c>
      <c r="BA96" s="207">
        <v>0</v>
      </c>
      <c r="BB96" s="207">
        <v>0</v>
      </c>
      <c r="BC96" s="8">
        <f t="shared" si="51"/>
        <v>32</v>
      </c>
      <c r="BD96" s="207">
        <v>26.3</v>
      </c>
      <c r="BE96" s="207">
        <v>0</v>
      </c>
      <c r="BF96" s="207">
        <v>0</v>
      </c>
      <c r="BG96" s="207">
        <v>0</v>
      </c>
      <c r="BH96" s="207">
        <v>0</v>
      </c>
      <c r="BI96" s="207">
        <v>0</v>
      </c>
      <c r="BJ96" s="8">
        <f t="shared" si="52"/>
        <v>26.3</v>
      </c>
      <c r="BL96" s="8">
        <f t="shared" si="53"/>
        <v>0</v>
      </c>
      <c r="BM96" s="8">
        <f t="shared" si="54"/>
        <v>0</v>
      </c>
      <c r="BN96" s="8">
        <f t="shared" si="55"/>
        <v>32</v>
      </c>
      <c r="BO96" s="8">
        <f t="shared" si="56"/>
        <v>26.3</v>
      </c>
      <c r="BP96" s="182">
        <f t="shared" si="57"/>
        <v>-32</v>
      </c>
      <c r="BQ96" s="182">
        <f t="shared" si="58"/>
        <v>-26.3</v>
      </c>
    </row>
    <row r="97" spans="1:69">
      <c r="A97" s="8" t="s">
        <v>139</v>
      </c>
      <c r="B97" s="15">
        <f>'[3]07'!B99</f>
        <v>320</v>
      </c>
      <c r="C97" s="16">
        <f>'[3]07'!C99</f>
        <v>0</v>
      </c>
      <c r="D97" s="16">
        <f>'[3]07'!D99</f>
        <v>0</v>
      </c>
      <c r="E97" s="16">
        <f>'[3]07'!E99</f>
        <v>0</v>
      </c>
      <c r="F97" s="16">
        <f>'[3]07'!F99</f>
        <v>1040</v>
      </c>
      <c r="G97" s="16">
        <f>'[3]07'!G99</f>
        <v>0</v>
      </c>
      <c r="H97" s="17">
        <f t="shared" si="59"/>
        <v>1360</v>
      </c>
      <c r="I97" s="15">
        <f>'[3]07'!J99</f>
        <v>270</v>
      </c>
      <c r="J97" s="16">
        <f>'[3]07'!K99</f>
        <v>0</v>
      </c>
      <c r="K97" s="16">
        <f>'[3]07'!L99</f>
        <v>0</v>
      </c>
      <c r="L97" s="16">
        <f>'[3]07'!M99</f>
        <v>0</v>
      </c>
      <c r="M97" s="16">
        <f>'[3]07'!N99</f>
        <v>0</v>
      </c>
      <c r="N97" s="16">
        <f>'[3]07'!O99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W97" s="207">
        <v>26.99</v>
      </c>
      <c r="AX97" s="207">
        <v>0</v>
      </c>
      <c r="AY97" s="207">
        <v>0</v>
      </c>
      <c r="AZ97" s="207">
        <v>0</v>
      </c>
      <c r="BA97" s="207">
        <v>0</v>
      </c>
      <c r="BB97" s="207">
        <v>0</v>
      </c>
      <c r="BC97" s="8">
        <f t="shared" si="51"/>
        <v>26.99</v>
      </c>
      <c r="BD97" s="207">
        <v>26.99</v>
      </c>
      <c r="BE97" s="207">
        <v>0</v>
      </c>
      <c r="BF97" s="207">
        <v>0</v>
      </c>
      <c r="BG97" s="207">
        <v>0</v>
      </c>
      <c r="BH97" s="207">
        <v>0</v>
      </c>
      <c r="BI97" s="207">
        <v>0</v>
      </c>
      <c r="BJ97" s="8">
        <f t="shared" si="52"/>
        <v>26.99</v>
      </c>
      <c r="BL97" s="8">
        <f t="shared" si="53"/>
        <v>0</v>
      </c>
      <c r="BM97" s="8">
        <f t="shared" si="54"/>
        <v>0</v>
      </c>
      <c r="BN97" s="8">
        <f t="shared" si="55"/>
        <v>26.99</v>
      </c>
      <c r="BO97" s="8">
        <f t="shared" si="56"/>
        <v>26.99</v>
      </c>
      <c r="BP97" s="182">
        <f t="shared" si="57"/>
        <v>-26.99</v>
      </c>
      <c r="BQ97" s="182">
        <f t="shared" si="58"/>
        <v>-26.99</v>
      </c>
    </row>
    <row r="98" spans="1:69">
      <c r="A98" s="8" t="s">
        <v>140</v>
      </c>
      <c r="B98" s="15">
        <f>'[3]07'!B100</f>
        <v>320</v>
      </c>
      <c r="C98" s="16">
        <f>'[3]07'!C100</f>
        <v>0</v>
      </c>
      <c r="D98" s="16">
        <f>'[3]07'!D100</f>
        <v>0</v>
      </c>
      <c r="E98" s="16">
        <f>'[3]07'!E100</f>
        <v>0</v>
      </c>
      <c r="F98" s="16">
        <f>'[3]07'!F100</f>
        <v>1040</v>
      </c>
      <c r="G98" s="16">
        <f>'[3]07'!G100</f>
        <v>0</v>
      </c>
      <c r="H98" s="17">
        <f t="shared" si="59"/>
        <v>1360</v>
      </c>
      <c r="I98" s="15">
        <f>'[3]07'!J100</f>
        <v>270</v>
      </c>
      <c r="J98" s="16">
        <f>'[3]07'!K100</f>
        <v>0</v>
      </c>
      <c r="K98" s="16">
        <f>'[3]07'!L100</f>
        <v>0</v>
      </c>
      <c r="L98" s="16">
        <f>'[3]07'!M100</f>
        <v>0</v>
      </c>
      <c r="M98" s="16">
        <f>'[3]07'!N100</f>
        <v>0</v>
      </c>
      <c r="N98" s="16">
        <f>'[3]07'!O100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W98" s="207">
        <v>26.99</v>
      </c>
      <c r="AX98" s="207">
        <v>0</v>
      </c>
      <c r="AY98" s="207">
        <v>0</v>
      </c>
      <c r="AZ98" s="207">
        <v>0</v>
      </c>
      <c r="BA98" s="207">
        <v>0</v>
      </c>
      <c r="BB98" s="207">
        <v>0</v>
      </c>
      <c r="BC98" s="8">
        <f t="shared" si="51"/>
        <v>26.99</v>
      </c>
      <c r="BD98" s="207">
        <v>26.99</v>
      </c>
      <c r="BE98" s="207">
        <v>0</v>
      </c>
      <c r="BF98" s="207">
        <v>0</v>
      </c>
      <c r="BG98" s="207">
        <v>0</v>
      </c>
      <c r="BH98" s="207">
        <v>0</v>
      </c>
      <c r="BI98" s="207">
        <v>0</v>
      </c>
      <c r="BJ98" s="8">
        <f t="shared" si="52"/>
        <v>26.99</v>
      </c>
      <c r="BL98" s="8">
        <f t="shared" si="53"/>
        <v>0</v>
      </c>
      <c r="BM98" s="8">
        <f t="shared" si="54"/>
        <v>0</v>
      </c>
      <c r="BN98" s="8">
        <f t="shared" si="55"/>
        <v>26.99</v>
      </c>
      <c r="BO98" s="8">
        <f t="shared" si="56"/>
        <v>26.99</v>
      </c>
      <c r="BP98" s="182">
        <f t="shared" si="57"/>
        <v>-26.99</v>
      </c>
      <c r="BQ98" s="182">
        <f t="shared" si="58"/>
        <v>-26.99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24.84</v>
      </c>
      <c r="G99" s="15">
        <f t="shared" si="62"/>
        <v>0</v>
      </c>
      <c r="H99" s="15">
        <f t="shared" si="62"/>
        <v>32.520000000000003</v>
      </c>
      <c r="I99" s="15">
        <f t="shared" si="62"/>
        <v>6.8482200000000013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6.8482200000000013</v>
      </c>
      <c r="P99" s="15">
        <f t="shared" si="62"/>
        <v>2.4E-2</v>
      </c>
      <c r="Q99" s="15">
        <f t="shared" si="62"/>
        <v>6.8482200000000013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6.8482200000000013</v>
      </c>
      <c r="X99" s="15">
        <f t="shared" si="62"/>
        <v>0.73721000000000003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0.73721000000000003</v>
      </c>
      <c r="AE99" s="15">
        <f t="shared" si="62"/>
        <v>0.71845500000000029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0.71845500000000029</v>
      </c>
      <c r="AL99" s="15">
        <f t="shared" si="62"/>
        <v>5.3925550000000007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5.3925550000000007</v>
      </c>
      <c r="AS99" s="15">
        <f t="shared" si="62"/>
        <v>0</v>
      </c>
      <c r="AT99" s="15">
        <f t="shared" si="62"/>
        <v>0.63543000000000016</v>
      </c>
      <c r="AU99" s="15">
        <f t="shared" si="62"/>
        <v>0.61745500000000042</v>
      </c>
      <c r="AV99" s="15">
        <f t="shared" si="62"/>
        <v>0</v>
      </c>
      <c r="AW99" s="15">
        <f t="shared" si="62"/>
        <v>0.73721000000000003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0.73721000000000003</v>
      </c>
      <c r="BD99" s="15">
        <f t="shared" si="62"/>
        <v>0.71845500000000029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0.71845500000000029</v>
      </c>
      <c r="BK99" s="15"/>
      <c r="BL99" s="15">
        <f t="shared" si="63"/>
        <v>0.63543000000000016</v>
      </c>
      <c r="BM99" s="15">
        <f t="shared" si="63"/>
        <v>0.61745500000000042</v>
      </c>
      <c r="BN99" s="15">
        <f t="shared" si="63"/>
        <v>0.73721000000000003</v>
      </c>
      <c r="BO99" s="15">
        <f t="shared" si="63"/>
        <v>0.71845500000000029</v>
      </c>
      <c r="BP99" s="15">
        <f t="shared" si="63"/>
        <v>-0.10178000000000001</v>
      </c>
      <c r="BQ99" s="15">
        <f t="shared" si="63"/>
        <v>-0.10100000000000003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44964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44964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165</v>
      </c>
      <c r="C3">
        <f>PPCL!C3</f>
        <v>0</v>
      </c>
      <c r="D3">
        <f>PPCL!M3</f>
        <v>0</v>
      </c>
      <c r="E3">
        <f>PPCL!N3</f>
        <v>0</v>
      </c>
      <c r="F3">
        <f>B3+C3</f>
        <v>165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165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165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165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165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165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165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165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165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165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165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165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165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165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165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165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165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165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165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165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165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165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165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165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165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165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165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165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165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165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165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165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165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165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165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165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165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165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165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165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165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165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165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165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165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165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165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165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165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165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165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165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165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165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165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165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165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165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165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165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165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165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165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165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165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165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165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165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165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165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165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165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165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165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165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165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165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165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165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165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165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165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165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165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165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165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165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165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165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165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165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165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165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165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165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165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165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165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165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165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165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165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165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165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165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165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165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165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165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165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165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165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165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165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165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165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165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165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165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165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165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165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165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165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165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165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165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165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165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165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165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165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165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165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165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0</v>
      </c>
      <c r="C71">
        <f>PPCL!C71</f>
        <v>220</v>
      </c>
      <c r="D71">
        <f>PPCL!M71</f>
        <v>0</v>
      </c>
      <c r="E71">
        <f>PPCL!N71</f>
        <v>0</v>
      </c>
      <c r="F71">
        <f t="shared" si="10"/>
        <v>220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0</v>
      </c>
      <c r="C72">
        <f>PPCL!C72</f>
        <v>220</v>
      </c>
      <c r="D72">
        <f>PPCL!M72</f>
        <v>0</v>
      </c>
      <c r="E72">
        <f>PPCL!N72</f>
        <v>0</v>
      </c>
      <c r="F72">
        <f t="shared" si="10"/>
        <v>220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0</v>
      </c>
      <c r="C73">
        <f>PPCL!C73</f>
        <v>220</v>
      </c>
      <c r="D73">
        <f>PPCL!M73</f>
        <v>0</v>
      </c>
      <c r="E73">
        <f>PPCL!N73</f>
        <v>0</v>
      </c>
      <c r="F73">
        <f t="shared" si="10"/>
        <v>220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0</v>
      </c>
      <c r="C74">
        <f>PPCL!C74</f>
        <v>220</v>
      </c>
      <c r="D74">
        <f>PPCL!M74</f>
        <v>0</v>
      </c>
      <c r="E74">
        <f>PPCL!N74</f>
        <v>0</v>
      </c>
      <c r="F74">
        <f t="shared" si="10"/>
        <v>220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0</v>
      </c>
      <c r="C75">
        <f>PPCL!C75</f>
        <v>220</v>
      </c>
      <c r="D75">
        <f>PPCL!M75</f>
        <v>0</v>
      </c>
      <c r="E75">
        <f>PPCL!N75</f>
        <v>0</v>
      </c>
      <c r="F75">
        <f t="shared" si="10"/>
        <v>220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0</v>
      </c>
      <c r="C76">
        <f>PPCL!C76</f>
        <v>220</v>
      </c>
      <c r="D76">
        <f>PPCL!M76</f>
        <v>0</v>
      </c>
      <c r="E76">
        <f>PPCL!N76</f>
        <v>0</v>
      </c>
      <c r="F76">
        <f t="shared" si="10"/>
        <v>220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0</v>
      </c>
      <c r="C77">
        <f>PPCL!C77</f>
        <v>220</v>
      </c>
      <c r="D77">
        <f>PPCL!M77</f>
        <v>0</v>
      </c>
      <c r="E77">
        <f>PPCL!N77</f>
        <v>0</v>
      </c>
      <c r="F77">
        <f t="shared" si="10"/>
        <v>220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0</v>
      </c>
      <c r="C78">
        <f>PPCL!C78</f>
        <v>220</v>
      </c>
      <c r="D78">
        <f>PPCL!M78</f>
        <v>0</v>
      </c>
      <c r="E78">
        <f>PPCL!N78</f>
        <v>0</v>
      </c>
      <c r="F78">
        <f t="shared" si="10"/>
        <v>220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0</v>
      </c>
      <c r="C79">
        <f>PPCL!C79</f>
        <v>220</v>
      </c>
      <c r="D79">
        <f>PPCL!M79</f>
        <v>0</v>
      </c>
      <c r="E79">
        <f>PPCL!N79</f>
        <v>0</v>
      </c>
      <c r="F79">
        <f t="shared" si="10"/>
        <v>220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0</v>
      </c>
      <c r="C80">
        <f>PPCL!C80</f>
        <v>220</v>
      </c>
      <c r="D80">
        <f>PPCL!M80</f>
        <v>0</v>
      </c>
      <c r="E80">
        <f>PPCL!N80</f>
        <v>0</v>
      </c>
      <c r="F80">
        <f t="shared" si="10"/>
        <v>220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0</v>
      </c>
      <c r="C81">
        <f>PPCL!C81</f>
        <v>220</v>
      </c>
      <c r="D81">
        <f>PPCL!M81</f>
        <v>0</v>
      </c>
      <c r="E81">
        <f>PPCL!N81</f>
        <v>0</v>
      </c>
      <c r="F81">
        <f t="shared" si="10"/>
        <v>220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0</v>
      </c>
      <c r="C82">
        <f>PPCL!C82</f>
        <v>220</v>
      </c>
      <c r="D82">
        <f>PPCL!M82</f>
        <v>0</v>
      </c>
      <c r="E82">
        <f>PPCL!N82</f>
        <v>0</v>
      </c>
      <c r="F82">
        <f t="shared" si="10"/>
        <v>220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0</v>
      </c>
      <c r="C83">
        <f>PPCL!C83</f>
        <v>220</v>
      </c>
      <c r="D83">
        <f>PPCL!M83</f>
        <v>0</v>
      </c>
      <c r="E83">
        <f>PPCL!N83</f>
        <v>0</v>
      </c>
      <c r="F83">
        <f t="shared" si="10"/>
        <v>220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0</v>
      </c>
      <c r="C84">
        <f>PPCL!C84</f>
        <v>220</v>
      </c>
      <c r="D84">
        <f>PPCL!M84</f>
        <v>0</v>
      </c>
      <c r="E84">
        <f>PPCL!N84</f>
        <v>0</v>
      </c>
      <c r="F84">
        <f t="shared" si="10"/>
        <v>220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0</v>
      </c>
      <c r="C85">
        <f>PPCL!C85</f>
        <v>220</v>
      </c>
      <c r="D85">
        <f>PPCL!M85</f>
        <v>0</v>
      </c>
      <c r="E85">
        <f>PPCL!N85</f>
        <v>0</v>
      </c>
      <c r="F85">
        <f t="shared" si="10"/>
        <v>220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0</v>
      </c>
      <c r="C86">
        <f>PPCL!C86</f>
        <v>220</v>
      </c>
      <c r="D86">
        <f>PPCL!M86</f>
        <v>0</v>
      </c>
      <c r="E86">
        <f>PPCL!N86</f>
        <v>0</v>
      </c>
      <c r="F86">
        <f t="shared" si="10"/>
        <v>220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0</v>
      </c>
      <c r="C87">
        <f>PPCL!C87</f>
        <v>220</v>
      </c>
      <c r="D87">
        <f>PPCL!M87</f>
        <v>0</v>
      </c>
      <c r="E87">
        <f>PPCL!N87</f>
        <v>0</v>
      </c>
      <c r="F87">
        <f t="shared" si="10"/>
        <v>220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0</v>
      </c>
      <c r="C88">
        <f>PPCL!C88</f>
        <v>220</v>
      </c>
      <c r="D88">
        <f>PPCL!M88</f>
        <v>0</v>
      </c>
      <c r="E88">
        <f>PPCL!N88</f>
        <v>0</v>
      </c>
      <c r="F88">
        <f t="shared" si="10"/>
        <v>220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0</v>
      </c>
      <c r="C89">
        <f>PPCL!C89</f>
        <v>220</v>
      </c>
      <c r="D89">
        <f>PPCL!M89</f>
        <v>0</v>
      </c>
      <c r="E89">
        <f>PPCL!N89</f>
        <v>0</v>
      </c>
      <c r="F89">
        <f t="shared" si="10"/>
        <v>220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0</v>
      </c>
      <c r="C90">
        <f>PPCL!C90</f>
        <v>220</v>
      </c>
      <c r="D90">
        <f>PPCL!M90</f>
        <v>0</v>
      </c>
      <c r="E90">
        <f>PPCL!N90</f>
        <v>0</v>
      </c>
      <c r="F90">
        <f t="shared" si="10"/>
        <v>220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0</v>
      </c>
      <c r="C91">
        <f>PPCL!C91</f>
        <v>220</v>
      </c>
      <c r="D91">
        <f>PPCL!M91</f>
        <v>0</v>
      </c>
      <c r="E91">
        <f>PPCL!N91</f>
        <v>0</v>
      </c>
      <c r="F91">
        <f t="shared" si="10"/>
        <v>220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0</v>
      </c>
      <c r="C92">
        <f>PPCL!C92</f>
        <v>220</v>
      </c>
      <c r="D92">
        <f>PPCL!M92</f>
        <v>0</v>
      </c>
      <c r="E92">
        <f>PPCL!N92</f>
        <v>0</v>
      </c>
      <c r="F92">
        <f t="shared" si="10"/>
        <v>220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0</v>
      </c>
      <c r="C93">
        <f>PPCL!C93</f>
        <v>220</v>
      </c>
      <c r="D93">
        <f>PPCL!M93</f>
        <v>0</v>
      </c>
      <c r="E93">
        <f>PPCL!N93</f>
        <v>0</v>
      </c>
      <c r="F93">
        <f t="shared" si="10"/>
        <v>220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0</v>
      </c>
      <c r="C94">
        <f>PPCL!C94</f>
        <v>220</v>
      </c>
      <c r="D94">
        <f>PPCL!M94</f>
        <v>0</v>
      </c>
      <c r="E94">
        <f>PPCL!N94</f>
        <v>0</v>
      </c>
      <c r="F94">
        <f t="shared" si="10"/>
        <v>220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0</v>
      </c>
      <c r="C95">
        <f>PPCL!C95</f>
        <v>220</v>
      </c>
      <c r="D95">
        <f>PPCL!M95</f>
        <v>0</v>
      </c>
      <c r="E95">
        <f>PPCL!N95</f>
        <v>0</v>
      </c>
      <c r="F95">
        <f t="shared" si="10"/>
        <v>220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0</v>
      </c>
      <c r="C96">
        <f>PPCL!C96</f>
        <v>220</v>
      </c>
      <c r="D96">
        <f>PPCL!M96</f>
        <v>0</v>
      </c>
      <c r="E96">
        <f>PPCL!N96</f>
        <v>0</v>
      </c>
      <c r="F96">
        <f t="shared" si="10"/>
        <v>220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0</v>
      </c>
      <c r="C97">
        <f>PPCL!C97</f>
        <v>220</v>
      </c>
      <c r="D97">
        <f>PPCL!M97</f>
        <v>0</v>
      </c>
      <c r="E97">
        <f>PPCL!N97</f>
        <v>0</v>
      </c>
      <c r="F97">
        <f t="shared" si="10"/>
        <v>220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0</v>
      </c>
      <c r="C98">
        <f>PPCL!C98</f>
        <v>220</v>
      </c>
      <c r="D98">
        <f>PPCL!M98</f>
        <v>0</v>
      </c>
      <c r="E98">
        <f>PPCL!N98</f>
        <v>0</v>
      </c>
      <c r="F98">
        <f t="shared" si="10"/>
        <v>220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2.8050000000000002</v>
      </c>
      <c r="C99" s="156">
        <f t="shared" ref="C99:U99" si="12">SUM(C3:C98)/4000</f>
        <v>1.54</v>
      </c>
      <c r="D99" s="156">
        <f t="shared" si="12"/>
        <v>0</v>
      </c>
      <c r="E99" s="156">
        <f t="shared" si="12"/>
        <v>0</v>
      </c>
      <c r="F99" s="156">
        <f t="shared" si="12"/>
        <v>4.3449999999999998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175</v>
      </c>
      <c r="C3">
        <f>PPCL!E3</f>
        <v>0</v>
      </c>
      <c r="D3">
        <f>PPCL!O3</f>
        <v>0</v>
      </c>
      <c r="E3">
        <f>PPCL!P3</f>
        <v>0</v>
      </c>
      <c r="F3">
        <f>B3+C3</f>
        <v>175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175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175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175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175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175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175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175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175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175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175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175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175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175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175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175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175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175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175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175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175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175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175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175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175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175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175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175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175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175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175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175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175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175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175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175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175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175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175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175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175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175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175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175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175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175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175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175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175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175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175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175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175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175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175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175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175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175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175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175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175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175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175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175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175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175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175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175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175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175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175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175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175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175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175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175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175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175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175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175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175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175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175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175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175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175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175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175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175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175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175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175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175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175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175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175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175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175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175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175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175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175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175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175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175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175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175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175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175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175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175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175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175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175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175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175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175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175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175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175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175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175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175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175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175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175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175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175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175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175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175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175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175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175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175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2.9750000000000001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2.9750000000000001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37.6</v>
      </c>
      <c r="E3">
        <f>GT!N3</f>
        <v>0</v>
      </c>
      <c r="F3">
        <f>B3+C3</f>
        <v>84</v>
      </c>
      <c r="G3">
        <f>D3+E3-X3</f>
        <v>37.6</v>
      </c>
      <c r="H3" s="154"/>
      <c r="I3">
        <f>BRPL_EOD!AC3+BRPL_EOD!AD3</f>
        <v>14.67</v>
      </c>
      <c r="J3">
        <f>BYPL_EOD!AC3+BYPL_EOD!AD3</f>
        <v>8.65</v>
      </c>
      <c r="K3">
        <f>MES_EOD!AC3+MES_EOD!AD3</f>
        <v>0</v>
      </c>
      <c r="L3">
        <f>NDMC_EOD!AC3+NDMC_EOD!AD3</f>
        <v>2.0299999999999998</v>
      </c>
      <c r="M3">
        <f>TPDDL_EOD!AC3+TPDDL_EOD!AD3</f>
        <v>11.74</v>
      </c>
      <c r="N3">
        <f t="shared" ref="N3:N66" si="0">SUM(I3:M3)</f>
        <v>37.090000000000003</v>
      </c>
      <c r="O3" s="154">
        <f t="shared" ref="O3:O66" si="1">G3-N3</f>
        <v>0.50999999999999801</v>
      </c>
      <c r="P3">
        <v>14.871717444055001</v>
      </c>
      <c r="Q3">
        <v>8.7689404152062558</v>
      </c>
      <c r="R3">
        <v>0</v>
      </c>
      <c r="S3">
        <v>2.05791318414667</v>
      </c>
      <c r="T3">
        <v>11.901428956592072</v>
      </c>
      <c r="U3" s="156">
        <f t="shared" ref="U3:U66" si="2">SUM(P3:T3)</f>
        <v>37.6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37.6</v>
      </c>
      <c r="E4">
        <f>GT!N4</f>
        <v>0</v>
      </c>
      <c r="F4">
        <f t="shared" ref="F4:F67" si="4">B4+C4</f>
        <v>84</v>
      </c>
      <c r="G4">
        <f t="shared" ref="G4:G67" si="5">D4+E4-X4</f>
        <v>37.6</v>
      </c>
      <c r="H4" s="154"/>
      <c r="I4">
        <f>BRPL_EOD!AC4+BRPL_EOD!AD4</f>
        <v>14.67</v>
      </c>
      <c r="J4">
        <f>BYPL_EOD!AC4+BYPL_EOD!AD4</f>
        <v>8.65</v>
      </c>
      <c r="K4">
        <f>MES_EOD!AC4+MES_EOD!AD4</f>
        <v>0</v>
      </c>
      <c r="L4">
        <f>NDMC_EOD!AC4+NDMC_EOD!AD4</f>
        <v>2.0299999999999998</v>
      </c>
      <c r="M4">
        <f>TPDDL_EOD!AC4+TPDDL_EOD!AD4</f>
        <v>11.74</v>
      </c>
      <c r="N4">
        <f t="shared" si="0"/>
        <v>37.090000000000003</v>
      </c>
      <c r="O4" s="154">
        <f t="shared" si="1"/>
        <v>0.50999999999999801</v>
      </c>
      <c r="P4">
        <v>14.871717444055001</v>
      </c>
      <c r="Q4">
        <v>8.7689404152062558</v>
      </c>
      <c r="R4">
        <v>0</v>
      </c>
      <c r="S4">
        <v>2.05791318414667</v>
      </c>
      <c r="T4">
        <v>11.901428956592072</v>
      </c>
      <c r="U4" s="156">
        <f t="shared" si="2"/>
        <v>37.6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37.6</v>
      </c>
      <c r="E5">
        <f>GT!N5</f>
        <v>0</v>
      </c>
      <c r="F5">
        <f t="shared" si="4"/>
        <v>84</v>
      </c>
      <c r="G5">
        <f t="shared" si="5"/>
        <v>37.6</v>
      </c>
      <c r="H5" s="154"/>
      <c r="I5">
        <f>BRPL_EOD!AC5+BRPL_EOD!AD5</f>
        <v>11.61</v>
      </c>
      <c r="J5">
        <f>BYPL_EOD!AC5+BYPL_EOD!AD5</f>
        <v>14.78</v>
      </c>
      <c r="K5">
        <f>MES_EOD!AC5+MES_EOD!AD5</f>
        <v>0</v>
      </c>
      <c r="L5">
        <f>NDMC_EOD!AC5+NDMC_EOD!AD5</f>
        <v>1.6</v>
      </c>
      <c r="M5">
        <f>TPDDL_EOD!AC5+TPDDL_EOD!AD5</f>
        <v>9.2899999999999991</v>
      </c>
      <c r="N5">
        <f t="shared" si="0"/>
        <v>37.28</v>
      </c>
      <c r="O5" s="154">
        <f t="shared" si="1"/>
        <v>0.32000000000000028</v>
      </c>
      <c r="P5">
        <v>11.709656652360515</v>
      </c>
      <c r="Q5">
        <v>14.906866952789699</v>
      </c>
      <c r="R5">
        <v>0</v>
      </c>
      <c r="S5">
        <v>1.6137339055793993</v>
      </c>
      <c r="T5">
        <v>9.3697424892703847</v>
      </c>
      <c r="U5" s="156">
        <f t="shared" si="2"/>
        <v>37.599999999999994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37.6</v>
      </c>
      <c r="E6">
        <f>GT!N6</f>
        <v>0</v>
      </c>
      <c r="F6">
        <f t="shared" si="4"/>
        <v>84</v>
      </c>
      <c r="G6">
        <f t="shared" si="5"/>
        <v>37.6</v>
      </c>
      <c r="H6" s="154"/>
      <c r="I6">
        <f>BRPL_EOD!AC6+BRPL_EOD!AD6</f>
        <v>11.61</v>
      </c>
      <c r="J6">
        <f>BYPL_EOD!AC6+BYPL_EOD!AD6</f>
        <v>14.78</v>
      </c>
      <c r="K6">
        <f>MES_EOD!AC6+MES_EOD!AD6</f>
        <v>0</v>
      </c>
      <c r="L6">
        <f>NDMC_EOD!AC6+NDMC_EOD!AD6</f>
        <v>1.6</v>
      </c>
      <c r="M6">
        <f>TPDDL_EOD!AC6+TPDDL_EOD!AD6</f>
        <v>9.2899999999999991</v>
      </c>
      <c r="N6">
        <f t="shared" si="0"/>
        <v>37.28</v>
      </c>
      <c r="O6" s="154">
        <f t="shared" si="1"/>
        <v>0.32000000000000028</v>
      </c>
      <c r="P6">
        <v>11.709656652360515</v>
      </c>
      <c r="Q6">
        <v>14.906866952789699</v>
      </c>
      <c r="R6">
        <v>0</v>
      </c>
      <c r="S6">
        <v>1.6137339055793993</v>
      </c>
      <c r="T6">
        <v>9.3697424892703847</v>
      </c>
      <c r="U6" s="156">
        <f t="shared" si="2"/>
        <v>37.599999999999994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37.6</v>
      </c>
      <c r="E7">
        <f>GT!N7</f>
        <v>0</v>
      </c>
      <c r="F7">
        <f t="shared" si="4"/>
        <v>84</v>
      </c>
      <c r="G7">
        <f t="shared" si="5"/>
        <v>37.6</v>
      </c>
      <c r="H7" s="154"/>
      <c r="I7">
        <f>BRPL_EOD!AC7+BRPL_EOD!AD7</f>
        <v>11.61</v>
      </c>
      <c r="J7">
        <f>BYPL_EOD!AC7+BYPL_EOD!AD7</f>
        <v>14.78</v>
      </c>
      <c r="K7">
        <f>MES_EOD!AC7+MES_EOD!AD7</f>
        <v>0</v>
      </c>
      <c r="L7">
        <f>NDMC_EOD!AC7+NDMC_EOD!AD7</f>
        <v>1.6</v>
      </c>
      <c r="M7">
        <f>TPDDL_EOD!AC7+TPDDL_EOD!AD7</f>
        <v>9.2899999999999991</v>
      </c>
      <c r="N7">
        <f t="shared" si="0"/>
        <v>37.28</v>
      </c>
      <c r="O7" s="154">
        <f t="shared" si="1"/>
        <v>0.32000000000000028</v>
      </c>
      <c r="P7">
        <v>11.709656652360515</v>
      </c>
      <c r="Q7">
        <v>14.906866952789699</v>
      </c>
      <c r="R7">
        <v>0</v>
      </c>
      <c r="S7">
        <v>1.6137339055793993</v>
      </c>
      <c r="T7">
        <v>9.3697424892703847</v>
      </c>
      <c r="U7" s="156">
        <f t="shared" si="2"/>
        <v>37.599999999999994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37.6</v>
      </c>
      <c r="E8">
        <f>GT!N8</f>
        <v>0</v>
      </c>
      <c r="F8">
        <f t="shared" si="4"/>
        <v>84</v>
      </c>
      <c r="G8">
        <f t="shared" si="5"/>
        <v>37.6</v>
      </c>
      <c r="H8" s="154"/>
      <c r="I8">
        <f>BRPL_EOD!AC8+BRPL_EOD!AD8</f>
        <v>11.61</v>
      </c>
      <c r="J8">
        <f>BYPL_EOD!AC8+BYPL_EOD!AD8</f>
        <v>14.78</v>
      </c>
      <c r="K8">
        <f>MES_EOD!AC8+MES_EOD!AD8</f>
        <v>0</v>
      </c>
      <c r="L8">
        <f>NDMC_EOD!AC8+NDMC_EOD!AD8</f>
        <v>1.6</v>
      </c>
      <c r="M8">
        <f>TPDDL_EOD!AC8+TPDDL_EOD!AD8</f>
        <v>9.2899999999999991</v>
      </c>
      <c r="N8">
        <f t="shared" si="0"/>
        <v>37.28</v>
      </c>
      <c r="O8" s="154">
        <f t="shared" si="1"/>
        <v>0.32000000000000028</v>
      </c>
      <c r="P8">
        <v>11.709656652360515</v>
      </c>
      <c r="Q8">
        <v>14.906866952789699</v>
      </c>
      <c r="R8">
        <v>0</v>
      </c>
      <c r="S8">
        <v>1.6137339055793993</v>
      </c>
      <c r="T8">
        <v>9.3697424892703847</v>
      </c>
      <c r="U8" s="156">
        <f t="shared" si="2"/>
        <v>37.599999999999994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37.6</v>
      </c>
      <c r="E9">
        <f>GT!N9</f>
        <v>0</v>
      </c>
      <c r="F9">
        <f t="shared" si="4"/>
        <v>84</v>
      </c>
      <c r="G9">
        <f t="shared" si="5"/>
        <v>37.6</v>
      </c>
      <c r="H9" s="154"/>
      <c r="I9">
        <f>BRPL_EOD!AC9+BRPL_EOD!AD9</f>
        <v>11.61</v>
      </c>
      <c r="J9">
        <f>BYPL_EOD!AC9+BYPL_EOD!AD9</f>
        <v>14.78</v>
      </c>
      <c r="K9">
        <f>MES_EOD!AC9+MES_EOD!AD9</f>
        <v>0</v>
      </c>
      <c r="L9">
        <f>NDMC_EOD!AC9+NDMC_EOD!AD9</f>
        <v>1.6</v>
      </c>
      <c r="M9">
        <f>TPDDL_EOD!AC9+TPDDL_EOD!AD9</f>
        <v>9.2899999999999991</v>
      </c>
      <c r="N9">
        <f t="shared" si="0"/>
        <v>37.28</v>
      </c>
      <c r="O9" s="154">
        <f t="shared" si="1"/>
        <v>0.32000000000000028</v>
      </c>
      <c r="P9">
        <v>11.709656652360515</v>
      </c>
      <c r="Q9">
        <v>14.906866952789699</v>
      </c>
      <c r="R9">
        <v>0</v>
      </c>
      <c r="S9">
        <v>1.6137339055793993</v>
      </c>
      <c r="T9">
        <v>9.3697424892703847</v>
      </c>
      <c r="U9" s="156">
        <f t="shared" si="2"/>
        <v>37.599999999999994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37.6</v>
      </c>
      <c r="E10">
        <f>GT!N10</f>
        <v>0</v>
      </c>
      <c r="F10">
        <f t="shared" si="4"/>
        <v>84</v>
      </c>
      <c r="G10">
        <f t="shared" si="5"/>
        <v>37.6</v>
      </c>
      <c r="H10" s="154"/>
      <c r="I10">
        <f>BRPL_EOD!AC10+BRPL_EOD!AD10</f>
        <v>11.61</v>
      </c>
      <c r="J10">
        <f>BYPL_EOD!AC10+BYPL_EOD!AD10</f>
        <v>14.78</v>
      </c>
      <c r="K10">
        <f>MES_EOD!AC10+MES_EOD!AD10</f>
        <v>0</v>
      </c>
      <c r="L10">
        <f>NDMC_EOD!AC10+NDMC_EOD!AD10</f>
        <v>1.6</v>
      </c>
      <c r="M10">
        <f>TPDDL_EOD!AC10+TPDDL_EOD!AD10</f>
        <v>9.2899999999999991</v>
      </c>
      <c r="N10">
        <f t="shared" si="0"/>
        <v>37.28</v>
      </c>
      <c r="O10" s="154">
        <f t="shared" si="1"/>
        <v>0.32000000000000028</v>
      </c>
      <c r="P10">
        <v>11.709656652360515</v>
      </c>
      <c r="Q10">
        <v>14.906866952789699</v>
      </c>
      <c r="R10">
        <v>0</v>
      </c>
      <c r="S10">
        <v>1.6137339055793993</v>
      </c>
      <c r="T10">
        <v>9.3697424892703847</v>
      </c>
      <c r="U10" s="156">
        <f t="shared" si="2"/>
        <v>37.599999999999994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37.6</v>
      </c>
      <c r="E11">
        <f>GT!N11</f>
        <v>0</v>
      </c>
      <c r="F11">
        <f t="shared" si="4"/>
        <v>84</v>
      </c>
      <c r="G11">
        <f t="shared" si="5"/>
        <v>37.6</v>
      </c>
      <c r="H11" s="154"/>
      <c r="I11">
        <f>BRPL_EOD!AC11+BRPL_EOD!AD11</f>
        <v>15</v>
      </c>
      <c r="J11">
        <f>BYPL_EOD!AC11+BYPL_EOD!AD11</f>
        <v>8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37.07</v>
      </c>
      <c r="O11" s="154">
        <f t="shared" si="1"/>
        <v>0.53000000000000114</v>
      </c>
      <c r="P11">
        <v>15.214459131373079</v>
      </c>
      <c r="Q11">
        <v>8.1143782033989744</v>
      </c>
      <c r="R11">
        <v>0</v>
      </c>
      <c r="S11">
        <v>2.0995953601294848</v>
      </c>
      <c r="T11">
        <v>12.171567305098463</v>
      </c>
      <c r="U11" s="156">
        <f t="shared" si="2"/>
        <v>37.6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37.6</v>
      </c>
      <c r="E12">
        <f>GT!N12</f>
        <v>0</v>
      </c>
      <c r="F12">
        <f t="shared" si="4"/>
        <v>84</v>
      </c>
      <c r="G12">
        <f t="shared" si="5"/>
        <v>37.6</v>
      </c>
      <c r="H12" s="154"/>
      <c r="I12">
        <f>BRPL_EOD!AC12+BRPL_EOD!AD12</f>
        <v>15</v>
      </c>
      <c r="J12">
        <f>BYPL_EOD!AC12+BYPL_EOD!AD12</f>
        <v>8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37.07</v>
      </c>
      <c r="O12" s="154">
        <f t="shared" si="1"/>
        <v>0.53000000000000114</v>
      </c>
      <c r="P12">
        <v>15.214459131373079</v>
      </c>
      <c r="Q12">
        <v>8.1143782033989744</v>
      </c>
      <c r="R12">
        <v>0</v>
      </c>
      <c r="S12">
        <v>2.0995953601294848</v>
      </c>
      <c r="T12">
        <v>12.171567305098463</v>
      </c>
      <c r="U12" s="156">
        <f t="shared" si="2"/>
        <v>37.6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37.6</v>
      </c>
      <c r="E13">
        <f>GT!N13</f>
        <v>0</v>
      </c>
      <c r="F13">
        <f t="shared" si="4"/>
        <v>84</v>
      </c>
      <c r="G13">
        <f t="shared" si="5"/>
        <v>37.6</v>
      </c>
      <c r="H13" s="154"/>
      <c r="I13">
        <f>BRPL_EOD!AC13+BRPL_EOD!AD13</f>
        <v>15</v>
      </c>
      <c r="J13">
        <f>BYPL_EOD!AC13+BYPL_EOD!AD13</f>
        <v>8.15</v>
      </c>
      <c r="K13">
        <f>MES_EOD!AC13+MES_EOD!AD13</f>
        <v>0</v>
      </c>
      <c r="L13">
        <f>NDMC_EOD!AC13+NDMC_EOD!AD13</f>
        <v>1.92</v>
      </c>
      <c r="M13">
        <f>TPDDL_EOD!AC13+TPDDL_EOD!AD13</f>
        <v>12</v>
      </c>
      <c r="N13">
        <f t="shared" si="0"/>
        <v>37.07</v>
      </c>
      <c r="O13" s="154">
        <f t="shared" si="1"/>
        <v>0.53000000000000114</v>
      </c>
      <c r="P13">
        <v>15.214459131373079</v>
      </c>
      <c r="Q13">
        <v>8.2665227947127065</v>
      </c>
      <c r="R13">
        <v>0</v>
      </c>
      <c r="S13">
        <v>1.9474507688157541</v>
      </c>
      <c r="T13">
        <v>12.171567305098463</v>
      </c>
      <c r="U13" s="156">
        <f t="shared" si="2"/>
        <v>37.6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37.6</v>
      </c>
      <c r="E14">
        <f>GT!N14</f>
        <v>0</v>
      </c>
      <c r="F14">
        <f t="shared" si="4"/>
        <v>84</v>
      </c>
      <c r="G14">
        <f t="shared" si="5"/>
        <v>37.6</v>
      </c>
      <c r="H14" s="154"/>
      <c r="I14">
        <f>BRPL_EOD!AC14+BRPL_EOD!AD14</f>
        <v>15</v>
      </c>
      <c r="J14">
        <f>BYPL_EOD!AC14+BYPL_EOD!AD14</f>
        <v>8.15</v>
      </c>
      <c r="K14">
        <f>MES_EOD!AC14+MES_EOD!AD14</f>
        <v>0</v>
      </c>
      <c r="L14">
        <f>NDMC_EOD!AC14+NDMC_EOD!AD14</f>
        <v>1.92</v>
      </c>
      <c r="M14">
        <f>TPDDL_EOD!AC14+TPDDL_EOD!AD14</f>
        <v>12</v>
      </c>
      <c r="N14">
        <f t="shared" si="0"/>
        <v>37.07</v>
      </c>
      <c r="O14" s="154">
        <f t="shared" si="1"/>
        <v>0.53000000000000114</v>
      </c>
      <c r="P14">
        <v>15.214459131373079</v>
      </c>
      <c r="Q14">
        <v>8.2665227947127065</v>
      </c>
      <c r="R14">
        <v>0</v>
      </c>
      <c r="S14">
        <v>1.9474507688157541</v>
      </c>
      <c r="T14">
        <v>12.171567305098463</v>
      </c>
      <c r="U14" s="156">
        <f t="shared" si="2"/>
        <v>37.6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37.6</v>
      </c>
      <c r="E15">
        <f>GT!N15</f>
        <v>0</v>
      </c>
      <c r="F15">
        <f t="shared" si="4"/>
        <v>84</v>
      </c>
      <c r="G15">
        <f t="shared" si="5"/>
        <v>37.6</v>
      </c>
      <c r="H15" s="154"/>
      <c r="I15">
        <f>BRPL_EOD!AC15+BRPL_EOD!AD15</f>
        <v>15</v>
      </c>
      <c r="J15">
        <f>BYPL_EOD!AC15+BYPL_EOD!AD15</f>
        <v>8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37.07</v>
      </c>
      <c r="O15" s="154">
        <f t="shared" si="1"/>
        <v>0.53000000000000114</v>
      </c>
      <c r="P15">
        <v>15.214459131373079</v>
      </c>
      <c r="Q15">
        <v>8.1143782033989744</v>
      </c>
      <c r="R15">
        <v>0</v>
      </c>
      <c r="S15">
        <v>2.0995953601294848</v>
      </c>
      <c r="T15">
        <v>12.171567305098463</v>
      </c>
      <c r="U15" s="156">
        <f t="shared" si="2"/>
        <v>37.6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37.6</v>
      </c>
      <c r="E16">
        <f>GT!N16</f>
        <v>0</v>
      </c>
      <c r="F16">
        <f t="shared" si="4"/>
        <v>84</v>
      </c>
      <c r="G16">
        <f t="shared" si="5"/>
        <v>37.6</v>
      </c>
      <c r="H16" s="154"/>
      <c r="I16">
        <f>BRPL_EOD!AC16+BRPL_EOD!AD16</f>
        <v>15</v>
      </c>
      <c r="J16">
        <f>BYPL_EOD!AC16+BYPL_EOD!AD16</f>
        <v>8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37.07</v>
      </c>
      <c r="O16" s="154">
        <f t="shared" si="1"/>
        <v>0.53000000000000114</v>
      </c>
      <c r="P16">
        <v>15.214459131373079</v>
      </c>
      <c r="Q16">
        <v>8.1143782033989744</v>
      </c>
      <c r="R16">
        <v>0</v>
      </c>
      <c r="S16">
        <v>2.0995953601294848</v>
      </c>
      <c r="T16">
        <v>12.171567305098463</v>
      </c>
      <c r="U16" s="156">
        <f t="shared" si="2"/>
        <v>37.6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36.6</v>
      </c>
      <c r="E17">
        <f>GT!N17</f>
        <v>0</v>
      </c>
      <c r="F17">
        <f t="shared" si="4"/>
        <v>84</v>
      </c>
      <c r="G17">
        <f t="shared" si="5"/>
        <v>36.6</v>
      </c>
      <c r="H17" s="154"/>
      <c r="I17">
        <f>BRPL_EOD!AC17+BRPL_EOD!AD17</f>
        <v>15</v>
      </c>
      <c r="J17">
        <f>BYPL_EOD!AC17+BYPL_EOD!AD17</f>
        <v>7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36.07</v>
      </c>
      <c r="O17" s="154">
        <f t="shared" si="1"/>
        <v>0.53000000000000114</v>
      </c>
      <c r="P17">
        <v>15.220404768505684</v>
      </c>
      <c r="Q17">
        <v>7.1028555586359854</v>
      </c>
      <c r="R17">
        <v>0</v>
      </c>
      <c r="S17">
        <v>2.1004158580537844</v>
      </c>
      <c r="T17">
        <v>12.176323814804547</v>
      </c>
      <c r="U17" s="156">
        <f t="shared" si="2"/>
        <v>36.6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36.6</v>
      </c>
      <c r="E18">
        <f>GT!N18</f>
        <v>0</v>
      </c>
      <c r="F18">
        <f t="shared" si="4"/>
        <v>84</v>
      </c>
      <c r="G18">
        <f t="shared" si="5"/>
        <v>36.6</v>
      </c>
      <c r="H18" s="154"/>
      <c r="I18">
        <f>BRPL_EOD!AC18+BRPL_EOD!AD18</f>
        <v>15</v>
      </c>
      <c r="J18">
        <f>BYPL_EOD!AC18+BYPL_EOD!AD18</f>
        <v>7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36.07</v>
      </c>
      <c r="O18" s="154">
        <f t="shared" si="1"/>
        <v>0.53000000000000114</v>
      </c>
      <c r="P18">
        <v>15.220404768505684</v>
      </c>
      <c r="Q18">
        <v>7.1028555586359854</v>
      </c>
      <c r="R18">
        <v>0</v>
      </c>
      <c r="S18">
        <v>2.1004158580537844</v>
      </c>
      <c r="T18">
        <v>12.176323814804547</v>
      </c>
      <c r="U18" s="156">
        <f t="shared" si="2"/>
        <v>36.6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36.6</v>
      </c>
      <c r="E19">
        <f>GT!N19</f>
        <v>0</v>
      </c>
      <c r="F19">
        <f t="shared" si="4"/>
        <v>84</v>
      </c>
      <c r="G19">
        <f t="shared" si="5"/>
        <v>36.6</v>
      </c>
      <c r="H19" s="154"/>
      <c r="I19">
        <f>BRPL_EOD!AC19+BRPL_EOD!AD19</f>
        <v>15</v>
      </c>
      <c r="J19">
        <f>BYPL_EOD!AC19+BYPL_EOD!AD19</f>
        <v>7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36.07</v>
      </c>
      <c r="O19" s="154">
        <f t="shared" si="1"/>
        <v>0.53000000000000114</v>
      </c>
      <c r="P19">
        <v>15.220404768505684</v>
      </c>
      <c r="Q19">
        <v>7.1028555586359854</v>
      </c>
      <c r="R19">
        <v>0</v>
      </c>
      <c r="S19">
        <v>2.1004158580537844</v>
      </c>
      <c r="T19">
        <v>12.176323814804547</v>
      </c>
      <c r="U19" s="156">
        <f t="shared" si="2"/>
        <v>36.6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36.6</v>
      </c>
      <c r="E20">
        <f>GT!N20</f>
        <v>0</v>
      </c>
      <c r="F20">
        <f t="shared" si="4"/>
        <v>84</v>
      </c>
      <c r="G20">
        <f t="shared" si="5"/>
        <v>36.6</v>
      </c>
      <c r="H20" s="154"/>
      <c r="I20">
        <f>BRPL_EOD!AC20+BRPL_EOD!AD20</f>
        <v>15</v>
      </c>
      <c r="J20">
        <f>BYPL_EOD!AC20+BYPL_EOD!AD20</f>
        <v>7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36.07</v>
      </c>
      <c r="O20" s="154">
        <f t="shared" si="1"/>
        <v>0.53000000000000114</v>
      </c>
      <c r="P20">
        <v>15.220404768505684</v>
      </c>
      <c r="Q20">
        <v>7.1028555586359854</v>
      </c>
      <c r="R20">
        <v>0</v>
      </c>
      <c r="S20">
        <v>2.1004158580537844</v>
      </c>
      <c r="T20">
        <v>12.176323814804547</v>
      </c>
      <c r="U20" s="156">
        <f t="shared" si="2"/>
        <v>36.6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36.6</v>
      </c>
      <c r="E21">
        <f>GT!N21</f>
        <v>0</v>
      </c>
      <c r="F21">
        <f t="shared" si="4"/>
        <v>84</v>
      </c>
      <c r="G21">
        <f t="shared" si="5"/>
        <v>36.6</v>
      </c>
      <c r="H21" s="154"/>
      <c r="I21">
        <f>BRPL_EOD!AC21+BRPL_EOD!AD21</f>
        <v>15</v>
      </c>
      <c r="J21">
        <f>BYPL_EOD!AC21+BYPL_EOD!AD21</f>
        <v>7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36.07</v>
      </c>
      <c r="O21" s="154">
        <f t="shared" si="1"/>
        <v>0.53000000000000114</v>
      </c>
      <c r="P21">
        <v>15.220404768505684</v>
      </c>
      <c r="Q21">
        <v>7.1028555586359854</v>
      </c>
      <c r="R21">
        <v>0</v>
      </c>
      <c r="S21">
        <v>2.1004158580537844</v>
      </c>
      <c r="T21">
        <v>12.176323814804547</v>
      </c>
      <c r="U21" s="156">
        <f t="shared" si="2"/>
        <v>36.6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36.6</v>
      </c>
      <c r="E22">
        <f>GT!N22</f>
        <v>0</v>
      </c>
      <c r="F22">
        <f t="shared" si="4"/>
        <v>84</v>
      </c>
      <c r="G22">
        <f t="shared" si="5"/>
        <v>36.6</v>
      </c>
      <c r="H22" s="154"/>
      <c r="I22">
        <f>BRPL_EOD!AC22+BRPL_EOD!AD22</f>
        <v>15</v>
      </c>
      <c r="J22">
        <f>BYPL_EOD!AC22+BYPL_EOD!AD22</f>
        <v>7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36.07</v>
      </c>
      <c r="O22" s="154">
        <f t="shared" si="1"/>
        <v>0.53000000000000114</v>
      </c>
      <c r="P22">
        <v>15.220404768505684</v>
      </c>
      <c r="Q22">
        <v>7.1028555586359854</v>
      </c>
      <c r="R22">
        <v>0</v>
      </c>
      <c r="S22">
        <v>2.1004158580537844</v>
      </c>
      <c r="T22">
        <v>12.176323814804547</v>
      </c>
      <c r="U22" s="156">
        <f t="shared" si="2"/>
        <v>36.6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36.6</v>
      </c>
      <c r="E23">
        <f>GT!N23</f>
        <v>0</v>
      </c>
      <c r="F23">
        <f t="shared" si="4"/>
        <v>84</v>
      </c>
      <c r="G23">
        <f t="shared" si="5"/>
        <v>36.6</v>
      </c>
      <c r="H23" s="154"/>
      <c r="I23">
        <f>BRPL_EOD!AC23+BRPL_EOD!AD23</f>
        <v>15</v>
      </c>
      <c r="J23">
        <f>BYPL_EOD!AC23+BYPL_EOD!AD23</f>
        <v>7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36.07</v>
      </c>
      <c r="O23" s="154">
        <f t="shared" si="1"/>
        <v>0.53000000000000114</v>
      </c>
      <c r="P23">
        <v>15.220404768505684</v>
      </c>
      <c r="Q23">
        <v>7.1028555586359854</v>
      </c>
      <c r="R23">
        <v>0</v>
      </c>
      <c r="S23">
        <v>2.1004158580537844</v>
      </c>
      <c r="T23">
        <v>12.176323814804547</v>
      </c>
      <c r="U23" s="156">
        <f t="shared" si="2"/>
        <v>36.6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36.6</v>
      </c>
      <c r="E24">
        <f>GT!N24</f>
        <v>0</v>
      </c>
      <c r="F24">
        <f t="shared" si="4"/>
        <v>84</v>
      </c>
      <c r="G24">
        <f t="shared" si="5"/>
        <v>36.6</v>
      </c>
      <c r="H24" s="154"/>
      <c r="I24">
        <f>BRPL_EOD!AC24+BRPL_EOD!AD24</f>
        <v>15</v>
      </c>
      <c r="J24">
        <f>BYPL_EOD!AC24+BYPL_EOD!AD24</f>
        <v>7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36.07</v>
      </c>
      <c r="O24" s="154">
        <f t="shared" si="1"/>
        <v>0.53000000000000114</v>
      </c>
      <c r="P24">
        <v>15.220404768505684</v>
      </c>
      <c r="Q24">
        <v>7.1028555586359854</v>
      </c>
      <c r="R24">
        <v>0</v>
      </c>
      <c r="S24">
        <v>2.1004158580537844</v>
      </c>
      <c r="T24">
        <v>12.176323814804547</v>
      </c>
      <c r="U24" s="156">
        <f t="shared" si="2"/>
        <v>36.6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36.6</v>
      </c>
      <c r="E25">
        <f>GT!N25</f>
        <v>0</v>
      </c>
      <c r="F25">
        <f t="shared" si="4"/>
        <v>84</v>
      </c>
      <c r="G25">
        <f t="shared" si="5"/>
        <v>36.6</v>
      </c>
      <c r="H25" s="154"/>
      <c r="I25">
        <f>BRPL_EOD!AC25+BRPL_EOD!AD25</f>
        <v>15</v>
      </c>
      <c r="J25">
        <f>BYPL_EOD!AC25+BYPL_EOD!AD25</f>
        <v>7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36.07</v>
      </c>
      <c r="O25" s="154">
        <f t="shared" si="1"/>
        <v>0.53000000000000114</v>
      </c>
      <c r="P25">
        <v>15.220404768505684</v>
      </c>
      <c r="Q25">
        <v>7.1028555586359854</v>
      </c>
      <c r="R25">
        <v>0</v>
      </c>
      <c r="S25">
        <v>2.1004158580537844</v>
      </c>
      <c r="T25">
        <v>12.176323814804547</v>
      </c>
      <c r="U25" s="156">
        <f t="shared" si="2"/>
        <v>36.6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36.6</v>
      </c>
      <c r="E26">
        <f>GT!N26</f>
        <v>0</v>
      </c>
      <c r="F26">
        <f t="shared" si="4"/>
        <v>84</v>
      </c>
      <c r="G26">
        <f t="shared" si="5"/>
        <v>36.6</v>
      </c>
      <c r="H26" s="154"/>
      <c r="I26">
        <f>BRPL_EOD!AC26+BRPL_EOD!AD26</f>
        <v>15</v>
      </c>
      <c r="J26">
        <f>BYPL_EOD!AC26+BYPL_EOD!AD26</f>
        <v>7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36.07</v>
      </c>
      <c r="O26" s="154">
        <f t="shared" si="1"/>
        <v>0.53000000000000114</v>
      </c>
      <c r="P26">
        <v>15.220404768505684</v>
      </c>
      <c r="Q26">
        <v>7.1028555586359854</v>
      </c>
      <c r="R26">
        <v>0</v>
      </c>
      <c r="S26">
        <v>2.1004158580537844</v>
      </c>
      <c r="T26">
        <v>12.176323814804547</v>
      </c>
      <c r="U26" s="156">
        <f t="shared" si="2"/>
        <v>36.6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36.6</v>
      </c>
      <c r="E27">
        <f>GT!N27</f>
        <v>0</v>
      </c>
      <c r="F27">
        <f t="shared" si="4"/>
        <v>84</v>
      </c>
      <c r="G27">
        <f t="shared" si="5"/>
        <v>36.6</v>
      </c>
      <c r="H27" s="154"/>
      <c r="I27">
        <f>BRPL_EOD!AC27+BRPL_EOD!AD27</f>
        <v>11.1</v>
      </c>
      <c r="J27">
        <f>BYPL_EOD!AC27+BYPL_EOD!AD27</f>
        <v>14.8</v>
      </c>
      <c r="K27">
        <f>MES_EOD!AC27+MES_EOD!AD27</f>
        <v>0</v>
      </c>
      <c r="L27">
        <f>NDMC_EOD!AC27+NDMC_EOD!AD27</f>
        <v>1.53</v>
      </c>
      <c r="M27">
        <f>TPDDL_EOD!AC27+TPDDL_EOD!AD27</f>
        <v>8.8800000000000008</v>
      </c>
      <c r="N27">
        <f t="shared" si="0"/>
        <v>36.31</v>
      </c>
      <c r="O27" s="154">
        <f t="shared" si="1"/>
        <v>0.28999999999999915</v>
      </c>
      <c r="P27">
        <v>11.188653263563756</v>
      </c>
      <c r="Q27">
        <v>14.918204351418343</v>
      </c>
      <c r="R27">
        <v>0</v>
      </c>
      <c r="S27">
        <v>1.5422197741668962</v>
      </c>
      <c r="T27">
        <v>8.9509226108510056</v>
      </c>
      <c r="U27" s="156">
        <f t="shared" si="2"/>
        <v>36.599999999999994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36.6</v>
      </c>
      <c r="E28">
        <f>GT!N28</f>
        <v>0</v>
      </c>
      <c r="F28">
        <f t="shared" si="4"/>
        <v>84</v>
      </c>
      <c r="G28">
        <f t="shared" si="5"/>
        <v>36.6</v>
      </c>
      <c r="H28" s="154"/>
      <c r="I28">
        <f>BRPL_EOD!AC28+BRPL_EOD!AD28</f>
        <v>11.1</v>
      </c>
      <c r="J28">
        <f>BYPL_EOD!AC28+BYPL_EOD!AD28</f>
        <v>14.8</v>
      </c>
      <c r="K28">
        <f>MES_EOD!AC28+MES_EOD!AD28</f>
        <v>0</v>
      </c>
      <c r="L28">
        <f>NDMC_EOD!AC28+NDMC_EOD!AD28</f>
        <v>1.53</v>
      </c>
      <c r="M28">
        <f>TPDDL_EOD!AC28+TPDDL_EOD!AD28</f>
        <v>8.8800000000000008</v>
      </c>
      <c r="N28">
        <f t="shared" si="0"/>
        <v>36.31</v>
      </c>
      <c r="O28" s="154">
        <f t="shared" si="1"/>
        <v>0.28999999999999915</v>
      </c>
      <c r="P28">
        <v>11.188653263563756</v>
      </c>
      <c r="Q28">
        <v>14.918204351418343</v>
      </c>
      <c r="R28">
        <v>0</v>
      </c>
      <c r="S28">
        <v>1.5422197741668962</v>
      </c>
      <c r="T28">
        <v>8.9509226108510056</v>
      </c>
      <c r="U28" s="156">
        <f t="shared" si="2"/>
        <v>36.599999999999994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36.6</v>
      </c>
      <c r="E29">
        <f>GT!N29</f>
        <v>0</v>
      </c>
      <c r="F29">
        <f t="shared" si="4"/>
        <v>84</v>
      </c>
      <c r="G29">
        <f t="shared" si="5"/>
        <v>36.6</v>
      </c>
      <c r="H29" s="154"/>
      <c r="I29">
        <f>BRPL_EOD!AC29+BRPL_EOD!AD29</f>
        <v>11.1</v>
      </c>
      <c r="J29">
        <f>BYPL_EOD!AC29+BYPL_EOD!AD29</f>
        <v>14.8</v>
      </c>
      <c r="K29">
        <f>MES_EOD!AC29+MES_EOD!AD29</f>
        <v>0</v>
      </c>
      <c r="L29">
        <f>NDMC_EOD!AC29+NDMC_EOD!AD29</f>
        <v>1.53</v>
      </c>
      <c r="M29">
        <f>TPDDL_EOD!AC29+TPDDL_EOD!AD29</f>
        <v>8.8800000000000008</v>
      </c>
      <c r="N29">
        <f t="shared" si="0"/>
        <v>36.31</v>
      </c>
      <c r="O29" s="154">
        <f t="shared" si="1"/>
        <v>0.28999999999999915</v>
      </c>
      <c r="P29">
        <v>11.188653263563756</v>
      </c>
      <c r="Q29">
        <v>14.918204351418343</v>
      </c>
      <c r="R29">
        <v>0</v>
      </c>
      <c r="S29">
        <v>1.5422197741668962</v>
      </c>
      <c r="T29">
        <v>8.9509226108510056</v>
      </c>
      <c r="U29" s="156">
        <f t="shared" si="2"/>
        <v>36.599999999999994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36.6</v>
      </c>
      <c r="E30">
        <f>GT!N30</f>
        <v>0</v>
      </c>
      <c r="F30">
        <f t="shared" si="4"/>
        <v>84</v>
      </c>
      <c r="G30">
        <f t="shared" si="5"/>
        <v>36.6</v>
      </c>
      <c r="H30" s="154"/>
      <c r="I30">
        <f>BRPL_EOD!AC30+BRPL_EOD!AD30</f>
        <v>11.1</v>
      </c>
      <c r="J30">
        <f>BYPL_EOD!AC30+BYPL_EOD!AD30</f>
        <v>14.8</v>
      </c>
      <c r="K30">
        <f>MES_EOD!AC30+MES_EOD!AD30</f>
        <v>0</v>
      </c>
      <c r="L30">
        <f>NDMC_EOD!AC30+NDMC_EOD!AD30</f>
        <v>1.53</v>
      </c>
      <c r="M30">
        <f>TPDDL_EOD!AC30+TPDDL_EOD!AD30</f>
        <v>8.8800000000000008</v>
      </c>
      <c r="N30">
        <f t="shared" si="0"/>
        <v>36.31</v>
      </c>
      <c r="O30" s="154">
        <f t="shared" si="1"/>
        <v>0.28999999999999915</v>
      </c>
      <c r="P30">
        <v>11.188653263563756</v>
      </c>
      <c r="Q30">
        <v>14.918204351418343</v>
      </c>
      <c r="R30">
        <v>0</v>
      </c>
      <c r="S30">
        <v>1.5422197741668962</v>
      </c>
      <c r="T30">
        <v>8.9509226108510056</v>
      </c>
      <c r="U30" s="156">
        <f t="shared" si="2"/>
        <v>36.599999999999994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36.6</v>
      </c>
      <c r="E31">
        <f>GT!N31</f>
        <v>0</v>
      </c>
      <c r="F31">
        <f t="shared" si="4"/>
        <v>84</v>
      </c>
      <c r="G31">
        <f t="shared" si="5"/>
        <v>36.6</v>
      </c>
      <c r="H31" s="154"/>
      <c r="I31">
        <f>BRPL_EOD!AC31+BRPL_EOD!AD31</f>
        <v>11.1</v>
      </c>
      <c r="J31">
        <f>BYPL_EOD!AC31+BYPL_EOD!AD31</f>
        <v>14.8</v>
      </c>
      <c r="K31">
        <f>MES_EOD!AC31+MES_EOD!AD31</f>
        <v>0</v>
      </c>
      <c r="L31">
        <f>NDMC_EOD!AC31+NDMC_EOD!AD31</f>
        <v>1.53</v>
      </c>
      <c r="M31">
        <f>TPDDL_EOD!AC31+TPDDL_EOD!AD31</f>
        <v>8.8800000000000008</v>
      </c>
      <c r="N31">
        <f t="shared" si="0"/>
        <v>36.31</v>
      </c>
      <c r="O31" s="154">
        <f t="shared" si="1"/>
        <v>0.28999999999999915</v>
      </c>
      <c r="P31">
        <v>11.188653263563756</v>
      </c>
      <c r="Q31">
        <v>14.918204351418343</v>
      </c>
      <c r="R31">
        <v>0</v>
      </c>
      <c r="S31">
        <v>1.5422197741668962</v>
      </c>
      <c r="T31">
        <v>8.9509226108510056</v>
      </c>
      <c r="U31" s="156">
        <f t="shared" si="2"/>
        <v>36.599999999999994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36.6</v>
      </c>
      <c r="E32">
        <f>GT!N32</f>
        <v>0</v>
      </c>
      <c r="F32">
        <f t="shared" si="4"/>
        <v>84</v>
      </c>
      <c r="G32">
        <f t="shared" si="5"/>
        <v>36.6</v>
      </c>
      <c r="H32" s="154"/>
      <c r="I32">
        <f>BRPL_EOD!AC32+BRPL_EOD!AD32</f>
        <v>11.1</v>
      </c>
      <c r="J32">
        <f>BYPL_EOD!AC32+BYPL_EOD!AD32</f>
        <v>14.8</v>
      </c>
      <c r="K32">
        <f>MES_EOD!AC32+MES_EOD!AD32</f>
        <v>0</v>
      </c>
      <c r="L32">
        <f>NDMC_EOD!AC32+NDMC_EOD!AD32</f>
        <v>1.53</v>
      </c>
      <c r="M32">
        <f>TPDDL_EOD!AC32+TPDDL_EOD!AD32</f>
        <v>8.8800000000000008</v>
      </c>
      <c r="N32">
        <f t="shared" si="0"/>
        <v>36.31</v>
      </c>
      <c r="O32" s="154">
        <f t="shared" si="1"/>
        <v>0.28999999999999915</v>
      </c>
      <c r="P32">
        <v>11.188653263563756</v>
      </c>
      <c r="Q32">
        <v>14.918204351418343</v>
      </c>
      <c r="R32">
        <v>0</v>
      </c>
      <c r="S32">
        <v>1.5422197741668962</v>
      </c>
      <c r="T32">
        <v>8.9509226108510056</v>
      </c>
      <c r="U32" s="156">
        <f t="shared" si="2"/>
        <v>36.599999999999994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36.6</v>
      </c>
      <c r="E33">
        <f>GT!N33</f>
        <v>0</v>
      </c>
      <c r="F33">
        <f t="shared" si="4"/>
        <v>84</v>
      </c>
      <c r="G33">
        <f t="shared" si="5"/>
        <v>36.6</v>
      </c>
      <c r="H33" s="154"/>
      <c r="I33">
        <f>BRPL_EOD!AC33+BRPL_EOD!AD33</f>
        <v>11.1</v>
      </c>
      <c r="J33">
        <f>BYPL_EOD!AC33+BYPL_EOD!AD33</f>
        <v>14.8</v>
      </c>
      <c r="K33">
        <f>MES_EOD!AC33+MES_EOD!AD33</f>
        <v>0</v>
      </c>
      <c r="L33">
        <f>NDMC_EOD!AC33+NDMC_EOD!AD33</f>
        <v>1.53</v>
      </c>
      <c r="M33">
        <f>TPDDL_EOD!AC33+TPDDL_EOD!AD33</f>
        <v>8.8800000000000008</v>
      </c>
      <c r="N33">
        <f t="shared" si="0"/>
        <v>36.31</v>
      </c>
      <c r="O33" s="154">
        <f t="shared" si="1"/>
        <v>0.28999999999999915</v>
      </c>
      <c r="P33">
        <v>11.188653263563756</v>
      </c>
      <c r="Q33">
        <v>14.918204351418343</v>
      </c>
      <c r="R33">
        <v>0</v>
      </c>
      <c r="S33">
        <v>1.5422197741668962</v>
      </c>
      <c r="T33">
        <v>8.9509226108510056</v>
      </c>
      <c r="U33" s="156">
        <f t="shared" si="2"/>
        <v>36.599999999999994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36.6</v>
      </c>
      <c r="E34">
        <f>GT!N34</f>
        <v>0</v>
      </c>
      <c r="F34">
        <f t="shared" si="4"/>
        <v>84</v>
      </c>
      <c r="G34">
        <f t="shared" si="5"/>
        <v>36.6</v>
      </c>
      <c r="H34" s="154"/>
      <c r="I34">
        <f>BRPL_EOD!AC34+BRPL_EOD!AD34</f>
        <v>11.1</v>
      </c>
      <c r="J34">
        <f>BYPL_EOD!AC34+BYPL_EOD!AD34</f>
        <v>14.8</v>
      </c>
      <c r="K34">
        <f>MES_EOD!AC34+MES_EOD!AD34</f>
        <v>0</v>
      </c>
      <c r="L34">
        <f>NDMC_EOD!AC34+NDMC_EOD!AD34</f>
        <v>1.53</v>
      </c>
      <c r="M34">
        <f>TPDDL_EOD!AC34+TPDDL_EOD!AD34</f>
        <v>8.8800000000000008</v>
      </c>
      <c r="N34">
        <f t="shared" si="0"/>
        <v>36.31</v>
      </c>
      <c r="O34" s="154">
        <f t="shared" si="1"/>
        <v>0.28999999999999915</v>
      </c>
      <c r="P34">
        <v>11.188653263563756</v>
      </c>
      <c r="Q34">
        <v>14.918204351418343</v>
      </c>
      <c r="R34">
        <v>0</v>
      </c>
      <c r="S34">
        <v>1.5422197741668962</v>
      </c>
      <c r="T34">
        <v>8.9509226108510056</v>
      </c>
      <c r="U34" s="156">
        <f t="shared" si="2"/>
        <v>36.599999999999994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36.6</v>
      </c>
      <c r="E35">
        <f>GT!N35</f>
        <v>0</v>
      </c>
      <c r="F35">
        <f t="shared" si="4"/>
        <v>84</v>
      </c>
      <c r="G35">
        <f t="shared" si="5"/>
        <v>36.6</v>
      </c>
      <c r="H35" s="154"/>
      <c r="I35">
        <f>BRPL_EOD!AC35+BRPL_EOD!AD35</f>
        <v>11.1</v>
      </c>
      <c r="J35">
        <f>BYPL_EOD!AC35+BYPL_EOD!AD35</f>
        <v>14.8</v>
      </c>
      <c r="K35">
        <f>MES_EOD!AC35+MES_EOD!AD35</f>
        <v>0</v>
      </c>
      <c r="L35">
        <f>NDMC_EOD!AC35+NDMC_EOD!AD35</f>
        <v>1.53</v>
      </c>
      <c r="M35">
        <f>TPDDL_EOD!AC35+TPDDL_EOD!AD35</f>
        <v>8.8800000000000008</v>
      </c>
      <c r="N35">
        <f t="shared" si="0"/>
        <v>36.31</v>
      </c>
      <c r="O35" s="154">
        <f t="shared" si="1"/>
        <v>0.28999999999999915</v>
      </c>
      <c r="P35">
        <v>11.188653263563756</v>
      </c>
      <c r="Q35">
        <v>14.918204351418343</v>
      </c>
      <c r="R35">
        <v>0</v>
      </c>
      <c r="S35">
        <v>1.5422197741668962</v>
      </c>
      <c r="T35">
        <v>8.9509226108510056</v>
      </c>
      <c r="U35" s="156">
        <f t="shared" si="2"/>
        <v>36.599999999999994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36.6</v>
      </c>
      <c r="E36">
        <f>GT!N36</f>
        <v>0</v>
      </c>
      <c r="F36">
        <f t="shared" si="4"/>
        <v>84</v>
      </c>
      <c r="G36">
        <f t="shared" si="5"/>
        <v>36.6</v>
      </c>
      <c r="H36" s="154"/>
      <c r="I36">
        <f>BRPL_EOD!AC36+BRPL_EOD!AD36</f>
        <v>11.1</v>
      </c>
      <c r="J36">
        <f>BYPL_EOD!AC36+BYPL_EOD!AD36</f>
        <v>14.8</v>
      </c>
      <c r="K36">
        <f>MES_EOD!AC36+MES_EOD!AD36</f>
        <v>0</v>
      </c>
      <c r="L36">
        <f>NDMC_EOD!AC36+NDMC_EOD!AD36</f>
        <v>1.53</v>
      </c>
      <c r="M36">
        <f>TPDDL_EOD!AC36+TPDDL_EOD!AD36</f>
        <v>8.8800000000000008</v>
      </c>
      <c r="N36">
        <f t="shared" si="0"/>
        <v>36.31</v>
      </c>
      <c r="O36" s="154">
        <f t="shared" si="1"/>
        <v>0.28999999999999915</v>
      </c>
      <c r="P36">
        <v>11.188653263563756</v>
      </c>
      <c r="Q36">
        <v>14.918204351418343</v>
      </c>
      <c r="R36">
        <v>0</v>
      </c>
      <c r="S36">
        <v>1.5422197741668962</v>
      </c>
      <c r="T36">
        <v>8.9509226108510056</v>
      </c>
      <c r="U36" s="156">
        <f t="shared" si="2"/>
        <v>36.599999999999994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36.6</v>
      </c>
      <c r="E37">
        <f>GT!N37</f>
        <v>0</v>
      </c>
      <c r="F37">
        <f t="shared" si="4"/>
        <v>84</v>
      </c>
      <c r="G37">
        <f t="shared" si="5"/>
        <v>36.6</v>
      </c>
      <c r="H37" s="154"/>
      <c r="I37">
        <f>BRPL_EOD!AC37+BRPL_EOD!AD37</f>
        <v>11.1</v>
      </c>
      <c r="J37">
        <f>BYPL_EOD!AC37+BYPL_EOD!AD37</f>
        <v>14.8</v>
      </c>
      <c r="K37">
        <f>MES_EOD!AC37+MES_EOD!AD37</f>
        <v>0</v>
      </c>
      <c r="L37">
        <f>NDMC_EOD!AC37+NDMC_EOD!AD37</f>
        <v>1.53</v>
      </c>
      <c r="M37">
        <f>TPDDL_EOD!AC37+TPDDL_EOD!AD37</f>
        <v>8.8800000000000008</v>
      </c>
      <c r="N37">
        <f t="shared" si="0"/>
        <v>36.31</v>
      </c>
      <c r="O37" s="154">
        <f t="shared" si="1"/>
        <v>0.28999999999999915</v>
      </c>
      <c r="P37">
        <v>11.188653263563756</v>
      </c>
      <c r="Q37">
        <v>14.918204351418343</v>
      </c>
      <c r="R37">
        <v>0</v>
      </c>
      <c r="S37">
        <v>1.5422197741668962</v>
      </c>
      <c r="T37">
        <v>8.9509226108510056</v>
      </c>
      <c r="U37" s="156">
        <f t="shared" si="2"/>
        <v>36.599999999999994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36.6</v>
      </c>
      <c r="E38">
        <f>GT!N38</f>
        <v>0</v>
      </c>
      <c r="F38">
        <f t="shared" si="4"/>
        <v>84</v>
      </c>
      <c r="G38">
        <f t="shared" si="5"/>
        <v>36.6</v>
      </c>
      <c r="H38" s="154"/>
      <c r="I38">
        <f>BRPL_EOD!AC38+BRPL_EOD!AD38</f>
        <v>11.1</v>
      </c>
      <c r="J38">
        <f>BYPL_EOD!AC38+BYPL_EOD!AD38</f>
        <v>14.8</v>
      </c>
      <c r="K38">
        <f>MES_EOD!AC38+MES_EOD!AD38</f>
        <v>0</v>
      </c>
      <c r="L38">
        <f>NDMC_EOD!AC38+NDMC_EOD!AD38</f>
        <v>1.53</v>
      </c>
      <c r="M38">
        <f>TPDDL_EOD!AC38+TPDDL_EOD!AD38</f>
        <v>8.8800000000000008</v>
      </c>
      <c r="N38">
        <f t="shared" si="0"/>
        <v>36.31</v>
      </c>
      <c r="O38" s="154">
        <f t="shared" si="1"/>
        <v>0.28999999999999915</v>
      </c>
      <c r="P38">
        <v>11.188653263563756</v>
      </c>
      <c r="Q38">
        <v>14.918204351418343</v>
      </c>
      <c r="R38">
        <v>0</v>
      </c>
      <c r="S38">
        <v>1.5422197741668962</v>
      </c>
      <c r="T38">
        <v>8.9509226108510056</v>
      </c>
      <c r="U38" s="156">
        <f t="shared" si="2"/>
        <v>36.599999999999994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36.299999999999997</v>
      </c>
      <c r="E39">
        <f>GT!N39</f>
        <v>0</v>
      </c>
      <c r="F39">
        <f t="shared" si="4"/>
        <v>84</v>
      </c>
      <c r="G39">
        <f t="shared" si="5"/>
        <v>36.299999999999997</v>
      </c>
      <c r="H39" s="154"/>
      <c r="I39">
        <f>BRPL_EOD!AC39+BRPL_EOD!AD39</f>
        <v>11.1</v>
      </c>
      <c r="J39">
        <f>BYPL_EOD!AC39+BYPL_EOD!AD39</f>
        <v>14.8</v>
      </c>
      <c r="K39">
        <f>MES_EOD!AC39+MES_EOD!AD39</f>
        <v>0</v>
      </c>
      <c r="L39">
        <f>NDMC_EOD!AC39+NDMC_EOD!AD39</f>
        <v>1.53</v>
      </c>
      <c r="M39">
        <f>TPDDL_EOD!AC39+TPDDL_EOD!AD39</f>
        <v>8.8800000000000008</v>
      </c>
      <c r="N39">
        <f t="shared" si="0"/>
        <v>36.31</v>
      </c>
      <c r="O39" s="154">
        <f t="shared" si="1"/>
        <v>-1.0000000000005116E-2</v>
      </c>
      <c r="P39">
        <v>11.096942990911593</v>
      </c>
      <c r="Q39">
        <v>14.795923987882125</v>
      </c>
      <c r="R39">
        <v>0</v>
      </c>
      <c r="S39">
        <v>1.5295786284770034</v>
      </c>
      <c r="T39">
        <v>8.8775543927292748</v>
      </c>
      <c r="U39" s="156">
        <f t="shared" si="2"/>
        <v>36.299999999999997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36.299999999999997</v>
      </c>
      <c r="E40">
        <f>GT!N40</f>
        <v>0</v>
      </c>
      <c r="F40">
        <f t="shared" si="4"/>
        <v>84</v>
      </c>
      <c r="G40">
        <f t="shared" si="5"/>
        <v>36.299999999999997</v>
      </c>
      <c r="H40" s="154"/>
      <c r="I40">
        <f>BRPL_EOD!AC40+BRPL_EOD!AD40</f>
        <v>11.1</v>
      </c>
      <c r="J40">
        <f>BYPL_EOD!AC40+BYPL_EOD!AD40</f>
        <v>14.8</v>
      </c>
      <c r="K40">
        <f>MES_EOD!AC40+MES_EOD!AD40</f>
        <v>0</v>
      </c>
      <c r="L40">
        <f>NDMC_EOD!AC40+NDMC_EOD!AD40</f>
        <v>1.53</v>
      </c>
      <c r="M40">
        <f>TPDDL_EOD!AC40+TPDDL_EOD!AD40</f>
        <v>8.8800000000000008</v>
      </c>
      <c r="N40">
        <f t="shared" si="0"/>
        <v>36.31</v>
      </c>
      <c r="O40" s="154">
        <f t="shared" si="1"/>
        <v>-1.0000000000005116E-2</v>
      </c>
      <c r="P40">
        <v>11.096942990911593</v>
      </c>
      <c r="Q40">
        <v>14.795923987882125</v>
      </c>
      <c r="R40">
        <v>0</v>
      </c>
      <c r="S40">
        <v>1.5295786284770034</v>
      </c>
      <c r="T40">
        <v>8.8775543927292748</v>
      </c>
      <c r="U40" s="156">
        <f t="shared" si="2"/>
        <v>36.299999999999997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36.299999999999997</v>
      </c>
      <c r="E41">
        <f>GT!N41</f>
        <v>0</v>
      </c>
      <c r="F41">
        <f t="shared" si="4"/>
        <v>84</v>
      </c>
      <c r="G41">
        <f t="shared" si="5"/>
        <v>36.299999999999997</v>
      </c>
      <c r="H41" s="154"/>
      <c r="I41">
        <f>BRPL_EOD!AC41+BRPL_EOD!AD41</f>
        <v>11.1</v>
      </c>
      <c r="J41">
        <f>BYPL_EOD!AC41+BYPL_EOD!AD41</f>
        <v>14.8</v>
      </c>
      <c r="K41">
        <f>MES_EOD!AC41+MES_EOD!AD41</f>
        <v>0</v>
      </c>
      <c r="L41">
        <f>NDMC_EOD!AC41+NDMC_EOD!AD41</f>
        <v>1.53</v>
      </c>
      <c r="M41">
        <f>TPDDL_EOD!AC41+TPDDL_EOD!AD41</f>
        <v>8.8800000000000008</v>
      </c>
      <c r="N41">
        <f t="shared" si="0"/>
        <v>36.31</v>
      </c>
      <c r="O41" s="154">
        <f t="shared" si="1"/>
        <v>-1.0000000000005116E-2</v>
      </c>
      <c r="P41">
        <v>11.096942990911593</v>
      </c>
      <c r="Q41">
        <v>14.795923987882125</v>
      </c>
      <c r="R41">
        <v>0</v>
      </c>
      <c r="S41">
        <v>1.5295786284770034</v>
      </c>
      <c r="T41">
        <v>8.8775543927292748</v>
      </c>
      <c r="U41" s="156">
        <f t="shared" si="2"/>
        <v>36.299999999999997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36.299999999999997</v>
      </c>
      <c r="E42">
        <f>GT!N42</f>
        <v>0</v>
      </c>
      <c r="F42">
        <f t="shared" si="4"/>
        <v>84</v>
      </c>
      <c r="G42">
        <f t="shared" si="5"/>
        <v>36.299999999999997</v>
      </c>
      <c r="H42" s="154"/>
      <c r="I42">
        <f>BRPL_EOD!AC42+BRPL_EOD!AD42</f>
        <v>15</v>
      </c>
      <c r="J42">
        <f>BYPL_EOD!AC42+BYPL_EOD!AD42</f>
        <v>7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36.07</v>
      </c>
      <c r="O42" s="154">
        <f t="shared" si="1"/>
        <v>0.22999999999999687</v>
      </c>
      <c r="P42">
        <v>15.09564735237039</v>
      </c>
      <c r="Q42">
        <v>7.0446354311061814</v>
      </c>
      <c r="R42">
        <v>0</v>
      </c>
      <c r="S42">
        <v>2.0831993346271136</v>
      </c>
      <c r="T42">
        <v>12.076517881896311</v>
      </c>
      <c r="U42" s="156">
        <f t="shared" si="2"/>
        <v>36.299999999999997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36.299999999999997</v>
      </c>
      <c r="E43">
        <f>GT!N43</f>
        <v>0</v>
      </c>
      <c r="F43">
        <f t="shared" si="4"/>
        <v>84</v>
      </c>
      <c r="G43">
        <f t="shared" si="5"/>
        <v>36.299999999999997</v>
      </c>
      <c r="H43" s="154"/>
      <c r="I43">
        <f>BRPL_EOD!AC43+BRPL_EOD!AD43</f>
        <v>15</v>
      </c>
      <c r="J43">
        <f>BYPL_EOD!AC43+BYPL_EOD!AD43</f>
        <v>7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36.07</v>
      </c>
      <c r="O43" s="154">
        <f t="shared" si="1"/>
        <v>0.22999999999999687</v>
      </c>
      <c r="P43">
        <v>15.09564735237039</v>
      </c>
      <c r="Q43">
        <v>7.0446354311061814</v>
      </c>
      <c r="R43">
        <v>0</v>
      </c>
      <c r="S43">
        <v>2.0831993346271136</v>
      </c>
      <c r="T43">
        <v>12.076517881896311</v>
      </c>
      <c r="U43" s="156">
        <f t="shared" si="2"/>
        <v>36.299999999999997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36.299999999999997</v>
      </c>
      <c r="E44">
        <f>GT!N44</f>
        <v>0</v>
      </c>
      <c r="F44">
        <f t="shared" si="4"/>
        <v>84</v>
      </c>
      <c r="G44">
        <f t="shared" si="5"/>
        <v>36.299999999999997</v>
      </c>
      <c r="H44" s="154"/>
      <c r="I44">
        <f>BRPL_EOD!AC44+BRPL_EOD!AD44</f>
        <v>15</v>
      </c>
      <c r="J44">
        <f>BYPL_EOD!AC44+BYPL_EOD!AD44</f>
        <v>7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36.07</v>
      </c>
      <c r="O44" s="154">
        <f t="shared" si="1"/>
        <v>0.22999999999999687</v>
      </c>
      <c r="P44">
        <v>15.09564735237039</v>
      </c>
      <c r="Q44">
        <v>7.0446354311061814</v>
      </c>
      <c r="R44">
        <v>0</v>
      </c>
      <c r="S44">
        <v>2.0831993346271136</v>
      </c>
      <c r="T44">
        <v>12.076517881896311</v>
      </c>
      <c r="U44" s="156">
        <f t="shared" si="2"/>
        <v>36.299999999999997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36.299999999999997</v>
      </c>
      <c r="E45">
        <f>GT!N45</f>
        <v>0</v>
      </c>
      <c r="F45">
        <f t="shared" si="4"/>
        <v>84</v>
      </c>
      <c r="G45">
        <f t="shared" si="5"/>
        <v>36.299999999999997</v>
      </c>
      <c r="H45" s="154"/>
      <c r="I45">
        <f>BRPL_EOD!AC45+BRPL_EOD!AD45</f>
        <v>15</v>
      </c>
      <c r="J45">
        <f>BYPL_EOD!AC45+BYPL_EOD!AD45</f>
        <v>7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36.07</v>
      </c>
      <c r="O45" s="154">
        <f t="shared" si="1"/>
        <v>0.22999999999999687</v>
      </c>
      <c r="P45">
        <v>15.09564735237039</v>
      </c>
      <c r="Q45">
        <v>7.0446354311061814</v>
      </c>
      <c r="R45">
        <v>0</v>
      </c>
      <c r="S45">
        <v>2.0831993346271136</v>
      </c>
      <c r="T45">
        <v>12.076517881896311</v>
      </c>
      <c r="U45" s="156">
        <f t="shared" si="2"/>
        <v>36.299999999999997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36.299999999999997</v>
      </c>
      <c r="E46">
        <f>GT!N46</f>
        <v>0</v>
      </c>
      <c r="F46">
        <f t="shared" si="4"/>
        <v>84</v>
      </c>
      <c r="G46">
        <f t="shared" si="5"/>
        <v>36.299999999999997</v>
      </c>
      <c r="H46" s="154"/>
      <c r="I46">
        <f>BRPL_EOD!AC46+BRPL_EOD!AD46</f>
        <v>15</v>
      </c>
      <c r="J46">
        <f>BYPL_EOD!AC46+BYPL_EOD!AD46</f>
        <v>7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36.07</v>
      </c>
      <c r="O46" s="154">
        <f t="shared" si="1"/>
        <v>0.22999999999999687</v>
      </c>
      <c r="P46">
        <v>15.09564735237039</v>
      </c>
      <c r="Q46">
        <v>7.0446354311061814</v>
      </c>
      <c r="R46">
        <v>0</v>
      </c>
      <c r="S46">
        <v>2.0831993346271136</v>
      </c>
      <c r="T46">
        <v>12.076517881896311</v>
      </c>
      <c r="U46" s="156">
        <f t="shared" si="2"/>
        <v>36.299999999999997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36.299999999999997</v>
      </c>
      <c r="E47">
        <f>GT!N47</f>
        <v>0</v>
      </c>
      <c r="F47">
        <f t="shared" si="4"/>
        <v>84</v>
      </c>
      <c r="G47">
        <f t="shared" si="5"/>
        <v>36.299999999999997</v>
      </c>
      <c r="H47" s="154"/>
      <c r="I47">
        <f>BRPL_EOD!AC47+BRPL_EOD!AD47</f>
        <v>15</v>
      </c>
      <c r="J47">
        <f>BYPL_EOD!AC47+BYPL_EOD!AD47</f>
        <v>6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35.07</v>
      </c>
      <c r="O47" s="154">
        <f t="shared" si="1"/>
        <v>1.2299999999999969</v>
      </c>
      <c r="P47">
        <v>15.526090675791274</v>
      </c>
      <c r="Q47">
        <v>6.2104362703165092</v>
      </c>
      <c r="R47">
        <v>0</v>
      </c>
      <c r="S47">
        <v>2.1426005132591954</v>
      </c>
      <c r="T47">
        <v>12.420872540633018</v>
      </c>
      <c r="U47" s="156">
        <f t="shared" si="2"/>
        <v>36.299999999999997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36.299999999999997</v>
      </c>
      <c r="E48">
        <f>GT!N48</f>
        <v>0</v>
      </c>
      <c r="F48">
        <f t="shared" si="4"/>
        <v>84</v>
      </c>
      <c r="G48">
        <f t="shared" si="5"/>
        <v>36.299999999999997</v>
      </c>
      <c r="H48" s="154"/>
      <c r="I48">
        <f>BRPL_EOD!AC48+BRPL_EOD!AD48</f>
        <v>15</v>
      </c>
      <c r="J48">
        <f>BYPL_EOD!AC48+BYPL_EOD!AD48</f>
        <v>6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35.07</v>
      </c>
      <c r="O48" s="154">
        <f t="shared" si="1"/>
        <v>1.2299999999999969</v>
      </c>
      <c r="P48">
        <v>15.526090675791274</v>
      </c>
      <c r="Q48">
        <v>6.2104362703165092</v>
      </c>
      <c r="R48">
        <v>0</v>
      </c>
      <c r="S48">
        <v>2.1426005132591954</v>
      </c>
      <c r="T48">
        <v>12.420872540633018</v>
      </c>
      <c r="U48" s="156">
        <f t="shared" si="2"/>
        <v>36.299999999999997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36.299999999999997</v>
      </c>
      <c r="E49">
        <f>GT!N49</f>
        <v>0</v>
      </c>
      <c r="F49">
        <f t="shared" si="4"/>
        <v>84</v>
      </c>
      <c r="G49">
        <f t="shared" si="5"/>
        <v>36.299999999999997</v>
      </c>
      <c r="H49" s="154"/>
      <c r="I49">
        <f>BRPL_EOD!AC49+BRPL_EOD!AD49</f>
        <v>15</v>
      </c>
      <c r="J49">
        <f>BYPL_EOD!AC49+BYPL_EOD!AD49</f>
        <v>6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35.07</v>
      </c>
      <c r="O49" s="154">
        <f t="shared" si="1"/>
        <v>1.2299999999999969</v>
      </c>
      <c r="P49">
        <v>15.526090675791274</v>
      </c>
      <c r="Q49">
        <v>6.2104362703165092</v>
      </c>
      <c r="R49">
        <v>0</v>
      </c>
      <c r="S49">
        <v>2.1426005132591954</v>
      </c>
      <c r="T49">
        <v>12.420872540633018</v>
      </c>
      <c r="U49" s="156">
        <f t="shared" si="2"/>
        <v>36.299999999999997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36.299999999999997</v>
      </c>
      <c r="E50">
        <f>GT!N50</f>
        <v>0</v>
      </c>
      <c r="F50">
        <f t="shared" si="4"/>
        <v>84</v>
      </c>
      <c r="G50">
        <f t="shared" si="5"/>
        <v>36.299999999999997</v>
      </c>
      <c r="H50" s="154"/>
      <c r="I50">
        <f>BRPL_EOD!AC50+BRPL_EOD!AD50</f>
        <v>15</v>
      </c>
      <c r="J50">
        <f>BYPL_EOD!AC50+BYPL_EOD!AD50</f>
        <v>6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35.07</v>
      </c>
      <c r="O50" s="154">
        <f t="shared" si="1"/>
        <v>1.2299999999999969</v>
      </c>
      <c r="P50">
        <v>15.526090675791274</v>
      </c>
      <c r="Q50">
        <v>6.2104362703165092</v>
      </c>
      <c r="R50">
        <v>0</v>
      </c>
      <c r="S50">
        <v>2.1426005132591954</v>
      </c>
      <c r="T50">
        <v>12.420872540633018</v>
      </c>
      <c r="U50" s="156">
        <f t="shared" si="2"/>
        <v>36.299999999999997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35.299999999999997</v>
      </c>
      <c r="E51">
        <f>GT!N51</f>
        <v>0</v>
      </c>
      <c r="F51">
        <f t="shared" si="4"/>
        <v>84</v>
      </c>
      <c r="G51">
        <f t="shared" si="5"/>
        <v>35.299999999999997</v>
      </c>
      <c r="H51" s="154"/>
      <c r="I51">
        <f>BRPL_EOD!AC51+BRPL_EOD!AD51</f>
        <v>15</v>
      </c>
      <c r="J51">
        <f>BYPL_EOD!AC51+BYPL_EOD!AD51</f>
        <v>6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35.07</v>
      </c>
      <c r="O51" s="154">
        <f t="shared" si="1"/>
        <v>0.22999999999999687</v>
      </c>
      <c r="P51">
        <v>15.098374679213002</v>
      </c>
      <c r="Q51">
        <v>6.0393498716852001</v>
      </c>
      <c r="R51">
        <v>0</v>
      </c>
      <c r="S51">
        <v>2.0835757057313939</v>
      </c>
      <c r="T51">
        <v>12.0786997433704</v>
      </c>
      <c r="U51" s="156">
        <f t="shared" si="2"/>
        <v>35.299999999999997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35.299999999999997</v>
      </c>
      <c r="E52">
        <f>GT!N52</f>
        <v>0</v>
      </c>
      <c r="F52">
        <f t="shared" si="4"/>
        <v>84</v>
      </c>
      <c r="G52">
        <f t="shared" si="5"/>
        <v>35.299999999999997</v>
      </c>
      <c r="H52" s="154"/>
      <c r="I52">
        <f>BRPL_EOD!AC52+BRPL_EOD!AD52</f>
        <v>15</v>
      </c>
      <c r="J52">
        <f>BYPL_EOD!AC52+BYPL_EOD!AD52</f>
        <v>6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35.07</v>
      </c>
      <c r="O52" s="154">
        <f t="shared" si="1"/>
        <v>0.22999999999999687</v>
      </c>
      <c r="P52">
        <v>15.098374679213002</v>
      </c>
      <c r="Q52">
        <v>6.0393498716852001</v>
      </c>
      <c r="R52">
        <v>0</v>
      </c>
      <c r="S52">
        <v>2.0835757057313939</v>
      </c>
      <c r="T52">
        <v>12.0786997433704</v>
      </c>
      <c r="U52" s="156">
        <f t="shared" si="2"/>
        <v>35.299999999999997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35.299999999999997</v>
      </c>
      <c r="E53">
        <f>GT!N53</f>
        <v>0</v>
      </c>
      <c r="F53">
        <f t="shared" si="4"/>
        <v>84</v>
      </c>
      <c r="G53">
        <f t="shared" si="5"/>
        <v>35.299999999999997</v>
      </c>
      <c r="H53" s="154"/>
      <c r="I53">
        <f>BRPL_EOD!AC53+BRPL_EOD!AD53</f>
        <v>11.1</v>
      </c>
      <c r="J53">
        <f>BYPL_EOD!AC53+BYPL_EOD!AD53</f>
        <v>14.8</v>
      </c>
      <c r="K53">
        <f>MES_EOD!AC53+MES_EOD!AD53</f>
        <v>0</v>
      </c>
      <c r="L53">
        <f>NDMC_EOD!AC53+NDMC_EOD!AD53</f>
        <v>1.53</v>
      </c>
      <c r="M53">
        <f>TPDDL_EOD!AC53+TPDDL_EOD!AD53</f>
        <v>8.8800000000000008</v>
      </c>
      <c r="N53">
        <f t="shared" si="0"/>
        <v>36.31</v>
      </c>
      <c r="O53" s="154">
        <f t="shared" si="1"/>
        <v>-1.0100000000000051</v>
      </c>
      <c r="P53">
        <v>10.791242082071053</v>
      </c>
      <c r="Q53">
        <v>14.388322776094739</v>
      </c>
      <c r="R53">
        <v>0</v>
      </c>
      <c r="S53">
        <v>1.4874414761773613</v>
      </c>
      <c r="T53">
        <v>8.6329936656568442</v>
      </c>
      <c r="U53" s="156">
        <f t="shared" si="2"/>
        <v>35.299999999999997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35.299999999999997</v>
      </c>
      <c r="E54">
        <f>GT!N54</f>
        <v>0</v>
      </c>
      <c r="F54">
        <f t="shared" si="4"/>
        <v>84</v>
      </c>
      <c r="G54">
        <f t="shared" si="5"/>
        <v>35.299999999999997</v>
      </c>
      <c r="H54" s="154"/>
      <c r="I54">
        <f>BRPL_EOD!AC54+BRPL_EOD!AD54</f>
        <v>11.2</v>
      </c>
      <c r="J54">
        <f>BYPL_EOD!AC54+BYPL_EOD!AD54</f>
        <v>14.94</v>
      </c>
      <c r="K54">
        <f>MES_EOD!AC54+MES_EOD!AD54</f>
        <v>0</v>
      </c>
      <c r="L54">
        <f>NDMC_EOD!AC54+NDMC_EOD!AD54</f>
        <v>1.55</v>
      </c>
      <c r="M54">
        <f>TPDDL_EOD!AC54+TPDDL_EOD!AD54</f>
        <v>8.9600000000000009</v>
      </c>
      <c r="N54">
        <f t="shared" si="0"/>
        <v>36.650000000000006</v>
      </c>
      <c r="O54" s="154">
        <f t="shared" si="1"/>
        <v>-1.3500000000000085</v>
      </c>
      <c r="P54">
        <v>10.787448840381989</v>
      </c>
      <c r="Q54">
        <v>14.389686221009546</v>
      </c>
      <c r="R54">
        <v>0</v>
      </c>
      <c r="S54">
        <v>1.4929058663028647</v>
      </c>
      <c r="T54">
        <v>8.6299590723055921</v>
      </c>
      <c r="U54" s="156">
        <f t="shared" si="2"/>
        <v>35.299999999999997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35.299999999999997</v>
      </c>
      <c r="E55">
        <f>GT!N55</f>
        <v>0</v>
      </c>
      <c r="F55">
        <f t="shared" si="4"/>
        <v>84</v>
      </c>
      <c r="G55">
        <f t="shared" si="5"/>
        <v>35.299999999999997</v>
      </c>
      <c r="H55" s="154"/>
      <c r="I55">
        <f>BRPL_EOD!AC55+BRPL_EOD!AD55</f>
        <v>15</v>
      </c>
      <c r="J55">
        <f>BYPL_EOD!AC55+BYPL_EOD!AD55</f>
        <v>6.46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35.53</v>
      </c>
      <c r="O55" s="154">
        <f t="shared" si="1"/>
        <v>-0.23000000000000398</v>
      </c>
      <c r="P55">
        <v>14.902898958626512</v>
      </c>
      <c r="Q55">
        <v>6.4181818181818171</v>
      </c>
      <c r="R55">
        <v>0</v>
      </c>
      <c r="S55">
        <v>2.0566000562904585</v>
      </c>
      <c r="T55">
        <v>11.922319166901209</v>
      </c>
      <c r="U55" s="156">
        <f t="shared" si="2"/>
        <v>35.299999999999997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35.299999999999997</v>
      </c>
      <c r="E56">
        <f>GT!N56</f>
        <v>0</v>
      </c>
      <c r="F56">
        <f t="shared" si="4"/>
        <v>84</v>
      </c>
      <c r="G56">
        <f t="shared" si="5"/>
        <v>35.299999999999997</v>
      </c>
      <c r="H56" s="154"/>
      <c r="I56">
        <f>BRPL_EOD!AC56+BRPL_EOD!AD56</f>
        <v>15</v>
      </c>
      <c r="J56">
        <f>BYPL_EOD!AC56+BYPL_EOD!AD56</f>
        <v>6.46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35.53</v>
      </c>
      <c r="O56" s="154">
        <f t="shared" si="1"/>
        <v>-0.23000000000000398</v>
      </c>
      <c r="P56">
        <v>14.902898958626512</v>
      </c>
      <c r="Q56">
        <v>6.4181818181818171</v>
      </c>
      <c r="R56">
        <v>0</v>
      </c>
      <c r="S56">
        <v>2.0566000562904585</v>
      </c>
      <c r="T56">
        <v>11.922319166901209</v>
      </c>
      <c r="U56" s="156">
        <f t="shared" si="2"/>
        <v>35.299999999999997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35.299999999999997</v>
      </c>
      <c r="E57">
        <f>GT!N57</f>
        <v>0</v>
      </c>
      <c r="F57">
        <f t="shared" si="4"/>
        <v>84</v>
      </c>
      <c r="G57">
        <f t="shared" si="5"/>
        <v>35.299999999999997</v>
      </c>
      <c r="H57" s="154"/>
      <c r="I57">
        <f>BRPL_EOD!AC57+BRPL_EOD!AD57</f>
        <v>15</v>
      </c>
      <c r="J57">
        <f>BYPL_EOD!AC57+BYPL_EOD!AD57</f>
        <v>6.46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35.53</v>
      </c>
      <c r="O57" s="154">
        <f t="shared" si="1"/>
        <v>-0.23000000000000398</v>
      </c>
      <c r="P57">
        <v>14.902898958626512</v>
      </c>
      <c r="Q57">
        <v>6.4181818181818171</v>
      </c>
      <c r="R57">
        <v>0</v>
      </c>
      <c r="S57">
        <v>2.0566000562904585</v>
      </c>
      <c r="T57">
        <v>11.922319166901209</v>
      </c>
      <c r="U57" s="156">
        <f t="shared" si="2"/>
        <v>35.299999999999997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35.299999999999997</v>
      </c>
      <c r="E58">
        <f>GT!N58</f>
        <v>0</v>
      </c>
      <c r="F58">
        <f t="shared" si="4"/>
        <v>84</v>
      </c>
      <c r="G58">
        <f t="shared" si="5"/>
        <v>35.299999999999997</v>
      </c>
      <c r="H58" s="154"/>
      <c r="I58">
        <f>BRPL_EOD!AC58+BRPL_EOD!AD58</f>
        <v>15</v>
      </c>
      <c r="J58">
        <f>BYPL_EOD!AC58+BYPL_EOD!AD58</f>
        <v>6.46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35.53</v>
      </c>
      <c r="O58" s="154">
        <f t="shared" si="1"/>
        <v>-0.23000000000000398</v>
      </c>
      <c r="P58">
        <v>14.902898958626512</v>
      </c>
      <c r="Q58">
        <v>6.4181818181818171</v>
      </c>
      <c r="R58">
        <v>0</v>
      </c>
      <c r="S58">
        <v>2.0566000562904585</v>
      </c>
      <c r="T58">
        <v>11.922319166901209</v>
      </c>
      <c r="U58" s="156">
        <f t="shared" si="2"/>
        <v>35.299999999999997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35.299999999999997</v>
      </c>
      <c r="E59">
        <f>GT!N59</f>
        <v>0</v>
      </c>
      <c r="F59">
        <f t="shared" si="4"/>
        <v>84</v>
      </c>
      <c r="G59">
        <f t="shared" si="5"/>
        <v>35.299999999999997</v>
      </c>
      <c r="H59" s="154"/>
      <c r="I59">
        <f>BRPL_EOD!AC59+BRPL_EOD!AD59</f>
        <v>15</v>
      </c>
      <c r="J59">
        <f>BYPL_EOD!AC59+BYPL_EOD!AD59</f>
        <v>6.46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35.53</v>
      </c>
      <c r="O59" s="154">
        <f t="shared" si="1"/>
        <v>-0.23000000000000398</v>
      </c>
      <c r="P59">
        <v>14.902898958626512</v>
      </c>
      <c r="Q59">
        <v>6.4181818181818171</v>
      </c>
      <c r="R59">
        <v>0</v>
      </c>
      <c r="S59">
        <v>2.0566000562904585</v>
      </c>
      <c r="T59">
        <v>11.922319166901209</v>
      </c>
      <c r="U59" s="156">
        <f t="shared" si="2"/>
        <v>35.299999999999997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35.299999999999997</v>
      </c>
      <c r="E60">
        <f>GT!N60</f>
        <v>0</v>
      </c>
      <c r="F60">
        <f t="shared" si="4"/>
        <v>84</v>
      </c>
      <c r="G60">
        <f t="shared" si="5"/>
        <v>35.299999999999997</v>
      </c>
      <c r="H60" s="154"/>
      <c r="I60">
        <f>BRPL_EOD!AC60+BRPL_EOD!AD60</f>
        <v>15</v>
      </c>
      <c r="J60">
        <f>BYPL_EOD!AC60+BYPL_EOD!AD60</f>
        <v>6.46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35.53</v>
      </c>
      <c r="O60" s="154">
        <f t="shared" si="1"/>
        <v>-0.23000000000000398</v>
      </c>
      <c r="P60">
        <v>14.902898958626512</v>
      </c>
      <c r="Q60">
        <v>6.4181818181818171</v>
      </c>
      <c r="R60">
        <v>0</v>
      </c>
      <c r="S60">
        <v>2.0566000562904585</v>
      </c>
      <c r="T60">
        <v>11.922319166901209</v>
      </c>
      <c r="U60" s="156">
        <f t="shared" si="2"/>
        <v>35.299999999999997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35.299999999999997</v>
      </c>
      <c r="E61">
        <f>GT!N61</f>
        <v>0</v>
      </c>
      <c r="F61">
        <f t="shared" si="4"/>
        <v>84</v>
      </c>
      <c r="G61">
        <f t="shared" si="5"/>
        <v>35.299999999999997</v>
      </c>
      <c r="H61" s="154"/>
      <c r="I61">
        <f>BRPL_EOD!AC61+BRPL_EOD!AD61</f>
        <v>15</v>
      </c>
      <c r="J61">
        <f>BYPL_EOD!AC61+BYPL_EOD!AD61</f>
        <v>6.46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35.53</v>
      </c>
      <c r="O61" s="154">
        <f t="shared" si="1"/>
        <v>-0.23000000000000398</v>
      </c>
      <c r="P61">
        <v>14.902898958626512</v>
      </c>
      <c r="Q61">
        <v>6.4181818181818171</v>
      </c>
      <c r="R61">
        <v>0</v>
      </c>
      <c r="S61">
        <v>2.0566000562904585</v>
      </c>
      <c r="T61">
        <v>11.922319166901209</v>
      </c>
      <c r="U61" s="156">
        <f t="shared" si="2"/>
        <v>35.299999999999997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35.299999999999997</v>
      </c>
      <c r="E62">
        <f>GT!N62</f>
        <v>0</v>
      </c>
      <c r="F62">
        <f t="shared" si="4"/>
        <v>84</v>
      </c>
      <c r="G62">
        <f t="shared" si="5"/>
        <v>35.299999999999997</v>
      </c>
      <c r="H62" s="154"/>
      <c r="I62">
        <f>BRPL_EOD!AC62+BRPL_EOD!AD62</f>
        <v>15</v>
      </c>
      <c r="J62">
        <f>BYPL_EOD!AC62+BYPL_EOD!AD62</f>
        <v>6.46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35.53</v>
      </c>
      <c r="O62" s="154">
        <f t="shared" si="1"/>
        <v>-0.23000000000000398</v>
      </c>
      <c r="P62">
        <v>14.902898958626512</v>
      </c>
      <c r="Q62">
        <v>6.4181818181818171</v>
      </c>
      <c r="R62">
        <v>0</v>
      </c>
      <c r="S62">
        <v>2.0566000562904585</v>
      </c>
      <c r="T62">
        <v>11.922319166901209</v>
      </c>
      <c r="U62" s="156">
        <f t="shared" si="2"/>
        <v>35.299999999999997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35.299999999999997</v>
      </c>
      <c r="E63">
        <f>GT!N63</f>
        <v>0</v>
      </c>
      <c r="F63">
        <f t="shared" si="4"/>
        <v>84</v>
      </c>
      <c r="G63">
        <f t="shared" si="5"/>
        <v>35.299999999999997</v>
      </c>
      <c r="H63" s="154"/>
      <c r="I63">
        <f>BRPL_EOD!AC63+BRPL_EOD!AD63</f>
        <v>15</v>
      </c>
      <c r="J63">
        <f>BYPL_EOD!AC63+BYPL_EOD!AD63</f>
        <v>6.46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35.53</v>
      </c>
      <c r="O63" s="154">
        <f t="shared" si="1"/>
        <v>-0.23000000000000398</v>
      </c>
      <c r="P63">
        <v>14.902898958626512</v>
      </c>
      <c r="Q63">
        <v>6.4181818181818171</v>
      </c>
      <c r="R63">
        <v>0</v>
      </c>
      <c r="S63">
        <v>2.0566000562904585</v>
      </c>
      <c r="T63">
        <v>11.922319166901209</v>
      </c>
      <c r="U63" s="156">
        <f t="shared" si="2"/>
        <v>35.299999999999997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35.299999999999997</v>
      </c>
      <c r="E64">
        <f>GT!N64</f>
        <v>0</v>
      </c>
      <c r="F64">
        <f t="shared" si="4"/>
        <v>84</v>
      </c>
      <c r="G64">
        <f t="shared" si="5"/>
        <v>35.299999999999997</v>
      </c>
      <c r="H64" s="154"/>
      <c r="I64">
        <f>BRPL_EOD!AC64+BRPL_EOD!AD64</f>
        <v>15</v>
      </c>
      <c r="J64">
        <f>BYPL_EOD!AC64+BYPL_EOD!AD64</f>
        <v>6.46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35.53</v>
      </c>
      <c r="O64" s="154">
        <f t="shared" si="1"/>
        <v>-0.23000000000000398</v>
      </c>
      <c r="P64">
        <v>14.902898958626512</v>
      </c>
      <c r="Q64">
        <v>6.4181818181818171</v>
      </c>
      <c r="R64">
        <v>0</v>
      </c>
      <c r="S64">
        <v>2.0566000562904585</v>
      </c>
      <c r="T64">
        <v>11.922319166901209</v>
      </c>
      <c r="U64" s="156">
        <f t="shared" si="2"/>
        <v>35.299999999999997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35.299999999999997</v>
      </c>
      <c r="E65">
        <f>GT!N65</f>
        <v>0</v>
      </c>
      <c r="F65">
        <f t="shared" si="4"/>
        <v>84</v>
      </c>
      <c r="G65">
        <f t="shared" si="5"/>
        <v>35.299999999999997</v>
      </c>
      <c r="H65" s="154"/>
      <c r="I65">
        <f>BRPL_EOD!AC65+BRPL_EOD!AD65</f>
        <v>15</v>
      </c>
      <c r="J65">
        <f>BYPL_EOD!AC65+BYPL_EOD!AD65</f>
        <v>6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35.07</v>
      </c>
      <c r="O65" s="154">
        <f t="shared" si="1"/>
        <v>0.22999999999999687</v>
      </c>
      <c r="P65">
        <v>15.098374679213002</v>
      </c>
      <c r="Q65">
        <v>6.0393498716852001</v>
      </c>
      <c r="R65">
        <v>0</v>
      </c>
      <c r="S65">
        <v>2.0835757057313939</v>
      </c>
      <c r="T65">
        <v>12.0786997433704</v>
      </c>
      <c r="U65" s="156">
        <f t="shared" si="2"/>
        <v>35.299999999999997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35.299999999999997</v>
      </c>
      <c r="E66">
        <f>GT!N66</f>
        <v>0</v>
      </c>
      <c r="F66">
        <f t="shared" si="4"/>
        <v>84</v>
      </c>
      <c r="G66">
        <f t="shared" si="5"/>
        <v>35.299999999999997</v>
      </c>
      <c r="H66" s="154"/>
      <c r="I66">
        <f>BRPL_EOD!AC66+BRPL_EOD!AD66</f>
        <v>15</v>
      </c>
      <c r="J66">
        <f>BYPL_EOD!AC66+BYPL_EOD!AD66</f>
        <v>6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12</v>
      </c>
      <c r="N66">
        <f t="shared" si="0"/>
        <v>35.07</v>
      </c>
      <c r="O66" s="154">
        <f t="shared" si="1"/>
        <v>0.22999999999999687</v>
      </c>
      <c r="P66">
        <v>15.098374679213002</v>
      </c>
      <c r="Q66">
        <v>6.0393498716852001</v>
      </c>
      <c r="R66">
        <v>0</v>
      </c>
      <c r="S66">
        <v>2.0835757057313939</v>
      </c>
      <c r="T66">
        <v>12.0786997433704</v>
      </c>
      <c r="U66" s="156">
        <f t="shared" si="2"/>
        <v>35.299999999999997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35.299999999999997</v>
      </c>
      <c r="E67">
        <f>GT!N67</f>
        <v>0</v>
      </c>
      <c r="F67">
        <f t="shared" si="4"/>
        <v>84</v>
      </c>
      <c r="G67">
        <f t="shared" si="5"/>
        <v>35.299999999999997</v>
      </c>
      <c r="H67" s="154"/>
      <c r="I67">
        <f>BRPL_EOD!AC67+BRPL_EOD!AD67</f>
        <v>15</v>
      </c>
      <c r="J67">
        <f>BYPL_EOD!AC67+BYPL_EOD!AD67</f>
        <v>6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35.07</v>
      </c>
      <c r="O67" s="154">
        <f t="shared" ref="O67:O98" si="7">G67-N67</f>
        <v>0.22999999999999687</v>
      </c>
      <c r="P67">
        <v>15.098374679213002</v>
      </c>
      <c r="Q67">
        <v>6.0393498716852001</v>
      </c>
      <c r="R67">
        <v>0</v>
      </c>
      <c r="S67">
        <v>2.0835757057313939</v>
      </c>
      <c r="T67">
        <v>12.0786997433704</v>
      </c>
      <c r="U67" s="156">
        <f t="shared" ref="U67:U98" si="8">SUM(P67:T67)</f>
        <v>35.299999999999997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35.299999999999997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35.299999999999997</v>
      </c>
      <c r="H68" s="154"/>
      <c r="I68">
        <f>BRPL_EOD!AC68+BRPL_EOD!AD68</f>
        <v>15</v>
      </c>
      <c r="J68">
        <f>BYPL_EOD!AC68+BYPL_EOD!AD68</f>
        <v>6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35.07</v>
      </c>
      <c r="O68" s="154">
        <f t="shared" si="7"/>
        <v>0.22999999999999687</v>
      </c>
      <c r="P68">
        <v>15.098374679213002</v>
      </c>
      <c r="Q68">
        <v>6.0393498716852001</v>
      </c>
      <c r="R68">
        <v>0</v>
      </c>
      <c r="S68">
        <v>2.0835757057313939</v>
      </c>
      <c r="T68">
        <v>12.0786997433704</v>
      </c>
      <c r="U68" s="156">
        <f t="shared" si="8"/>
        <v>35.299999999999997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35.299999999999997</v>
      </c>
      <c r="E69">
        <f>GT!N69</f>
        <v>0</v>
      </c>
      <c r="F69">
        <f t="shared" si="10"/>
        <v>84</v>
      </c>
      <c r="G69">
        <f t="shared" si="11"/>
        <v>35.299999999999997</v>
      </c>
      <c r="H69" s="154"/>
      <c r="I69">
        <f>BRPL_EOD!AC69+BRPL_EOD!AD69</f>
        <v>15</v>
      </c>
      <c r="J69">
        <f>BYPL_EOD!AC69+BYPL_EOD!AD69</f>
        <v>6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35.07</v>
      </c>
      <c r="O69" s="154">
        <f t="shared" si="7"/>
        <v>0.22999999999999687</v>
      </c>
      <c r="P69">
        <v>15.098374679213002</v>
      </c>
      <c r="Q69">
        <v>6.0393498716852001</v>
      </c>
      <c r="R69">
        <v>0</v>
      </c>
      <c r="S69">
        <v>2.0835757057313939</v>
      </c>
      <c r="T69">
        <v>12.0786997433704</v>
      </c>
      <c r="U69" s="156">
        <f t="shared" si="8"/>
        <v>35.299999999999997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35.299999999999997</v>
      </c>
      <c r="E70">
        <f>GT!N70</f>
        <v>0</v>
      </c>
      <c r="F70">
        <f t="shared" si="10"/>
        <v>84</v>
      </c>
      <c r="G70">
        <f t="shared" si="11"/>
        <v>35.299999999999997</v>
      </c>
      <c r="H70" s="154"/>
      <c r="I70">
        <f>BRPL_EOD!AC70+BRPL_EOD!AD70</f>
        <v>15</v>
      </c>
      <c r="J70">
        <f>BYPL_EOD!AC70+BYPL_EOD!AD70</f>
        <v>6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12</v>
      </c>
      <c r="N70">
        <f t="shared" si="6"/>
        <v>35.07</v>
      </c>
      <c r="O70" s="154">
        <f t="shared" si="7"/>
        <v>0.22999999999999687</v>
      </c>
      <c r="P70">
        <v>15.098374679213002</v>
      </c>
      <c r="Q70">
        <v>6.0393498716852001</v>
      </c>
      <c r="R70">
        <v>0</v>
      </c>
      <c r="S70">
        <v>2.0835757057313939</v>
      </c>
      <c r="T70">
        <v>12.0786997433704</v>
      </c>
      <c r="U70" s="156">
        <f t="shared" si="8"/>
        <v>35.299999999999997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37.299999999999997</v>
      </c>
      <c r="E71">
        <f>GT!N71</f>
        <v>0</v>
      </c>
      <c r="F71">
        <f t="shared" si="10"/>
        <v>84</v>
      </c>
      <c r="G71">
        <f t="shared" si="11"/>
        <v>37.299999999999997</v>
      </c>
      <c r="H71" s="154"/>
      <c r="I71">
        <f>BRPL_EOD!AC71+BRPL_EOD!AD71</f>
        <v>15</v>
      </c>
      <c r="J71">
        <f>BYPL_EOD!AC71+BYPL_EOD!AD71</f>
        <v>8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37.07</v>
      </c>
      <c r="O71" s="154">
        <f t="shared" si="7"/>
        <v>0.22999999999999687</v>
      </c>
      <c r="P71">
        <v>15.093067170218504</v>
      </c>
      <c r="Q71">
        <v>8.0496358241165353</v>
      </c>
      <c r="R71">
        <v>0</v>
      </c>
      <c r="S71">
        <v>2.0828432694901533</v>
      </c>
      <c r="T71">
        <v>12.074453736174803</v>
      </c>
      <c r="U71" s="156">
        <f t="shared" si="8"/>
        <v>37.299999999999997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37.299999999999997</v>
      </c>
      <c r="E72">
        <f>GT!N72</f>
        <v>0</v>
      </c>
      <c r="F72">
        <f t="shared" si="10"/>
        <v>84</v>
      </c>
      <c r="G72">
        <f t="shared" si="11"/>
        <v>37.299999999999997</v>
      </c>
      <c r="H72" s="154"/>
      <c r="I72">
        <f>BRPL_EOD!AC72+BRPL_EOD!AD72</f>
        <v>15</v>
      </c>
      <c r="J72">
        <f>BYPL_EOD!AC72+BYPL_EOD!AD72</f>
        <v>8</v>
      </c>
      <c r="K72">
        <f>MES_EOD!AC72+MES_EOD!AD72</f>
        <v>0</v>
      </c>
      <c r="L72">
        <f>NDMC_EOD!AC72+NDMC_EOD!AD72</f>
        <v>2.0699999999999998</v>
      </c>
      <c r="M72">
        <f>TPDDL_EOD!AC72+TPDDL_EOD!AD72</f>
        <v>12</v>
      </c>
      <c r="N72">
        <f t="shared" si="6"/>
        <v>37.07</v>
      </c>
      <c r="O72" s="154">
        <f t="shared" si="7"/>
        <v>0.22999999999999687</v>
      </c>
      <c r="P72">
        <v>15.093067170218504</v>
      </c>
      <c r="Q72">
        <v>8.0496358241165353</v>
      </c>
      <c r="R72">
        <v>0</v>
      </c>
      <c r="S72">
        <v>2.0828432694901533</v>
      </c>
      <c r="T72">
        <v>12.074453736174803</v>
      </c>
      <c r="U72" s="156">
        <f t="shared" si="8"/>
        <v>37.299999999999997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37.299999999999997</v>
      </c>
      <c r="E73">
        <f>GT!N73</f>
        <v>0</v>
      </c>
      <c r="F73">
        <f t="shared" si="10"/>
        <v>84</v>
      </c>
      <c r="G73">
        <f t="shared" si="11"/>
        <v>37.299999999999997</v>
      </c>
      <c r="H73" s="154"/>
      <c r="I73">
        <f>BRPL_EOD!AC73+BRPL_EOD!AD73</f>
        <v>15</v>
      </c>
      <c r="J73">
        <f>BYPL_EOD!AC73+BYPL_EOD!AD73</f>
        <v>8</v>
      </c>
      <c r="K73">
        <f>MES_EOD!AC73+MES_EOD!AD73</f>
        <v>0</v>
      </c>
      <c r="L73">
        <f>NDMC_EOD!AC73+NDMC_EOD!AD73</f>
        <v>2.0699999999999998</v>
      </c>
      <c r="M73">
        <f>TPDDL_EOD!AC73+TPDDL_EOD!AD73</f>
        <v>12</v>
      </c>
      <c r="N73">
        <f t="shared" si="6"/>
        <v>37.07</v>
      </c>
      <c r="O73" s="154">
        <f t="shared" si="7"/>
        <v>0.22999999999999687</v>
      </c>
      <c r="P73">
        <v>15.093067170218504</v>
      </c>
      <c r="Q73">
        <v>8.0496358241165353</v>
      </c>
      <c r="R73">
        <v>0</v>
      </c>
      <c r="S73">
        <v>2.0828432694901533</v>
      </c>
      <c r="T73">
        <v>12.074453736174803</v>
      </c>
      <c r="U73" s="156">
        <f t="shared" si="8"/>
        <v>37.299999999999997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37.299999999999997</v>
      </c>
      <c r="E74">
        <f>GT!N74</f>
        <v>0</v>
      </c>
      <c r="F74">
        <f t="shared" si="10"/>
        <v>84</v>
      </c>
      <c r="G74">
        <f t="shared" si="11"/>
        <v>37.299999999999997</v>
      </c>
      <c r="H74" s="154"/>
      <c r="I74">
        <f>BRPL_EOD!AC74+BRPL_EOD!AD74</f>
        <v>15</v>
      </c>
      <c r="J74">
        <f>BYPL_EOD!AC74+BYPL_EOD!AD74</f>
        <v>8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12</v>
      </c>
      <c r="N74">
        <f t="shared" si="6"/>
        <v>37.07</v>
      </c>
      <c r="O74" s="154">
        <f t="shared" si="7"/>
        <v>0.22999999999999687</v>
      </c>
      <c r="P74">
        <v>15.093067170218504</v>
      </c>
      <c r="Q74">
        <v>8.0496358241165353</v>
      </c>
      <c r="R74">
        <v>0</v>
      </c>
      <c r="S74">
        <v>2.0828432694901533</v>
      </c>
      <c r="T74">
        <v>12.074453736174803</v>
      </c>
      <c r="U74" s="156">
        <f t="shared" si="8"/>
        <v>37.299999999999997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37.6</v>
      </c>
      <c r="E75">
        <f>GT!N75</f>
        <v>0</v>
      </c>
      <c r="F75">
        <f t="shared" si="10"/>
        <v>84</v>
      </c>
      <c r="G75">
        <f t="shared" si="11"/>
        <v>37.6</v>
      </c>
      <c r="H75" s="154"/>
      <c r="I75">
        <f>BRPL_EOD!AC75+BRPL_EOD!AD75</f>
        <v>15</v>
      </c>
      <c r="J75">
        <f>BYPL_EOD!AC75+BYPL_EOD!AD75</f>
        <v>8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12</v>
      </c>
      <c r="N75">
        <f t="shared" si="6"/>
        <v>37.07</v>
      </c>
      <c r="O75" s="154">
        <f t="shared" si="7"/>
        <v>0.53000000000000114</v>
      </c>
      <c r="P75">
        <v>15.214459131373079</v>
      </c>
      <c r="Q75">
        <v>8.1143782033989744</v>
      </c>
      <c r="R75">
        <v>0</v>
      </c>
      <c r="S75">
        <v>2.0995953601294848</v>
      </c>
      <c r="T75">
        <v>12.171567305098463</v>
      </c>
      <c r="U75" s="156">
        <f t="shared" si="8"/>
        <v>37.6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37.6</v>
      </c>
      <c r="E76">
        <f>GT!N76</f>
        <v>0</v>
      </c>
      <c r="F76">
        <f t="shared" si="10"/>
        <v>84</v>
      </c>
      <c r="G76">
        <f t="shared" si="11"/>
        <v>37.6</v>
      </c>
      <c r="H76" s="154"/>
      <c r="I76">
        <f>BRPL_EOD!AC76+BRPL_EOD!AD76</f>
        <v>15</v>
      </c>
      <c r="J76">
        <f>BYPL_EOD!AC76+BYPL_EOD!AD76</f>
        <v>8</v>
      </c>
      <c r="K76">
        <f>MES_EOD!AC76+MES_EOD!AD76</f>
        <v>0</v>
      </c>
      <c r="L76">
        <f>NDMC_EOD!AC76+NDMC_EOD!AD76</f>
        <v>2.0699999999999998</v>
      </c>
      <c r="M76">
        <f>TPDDL_EOD!AC76+TPDDL_EOD!AD76</f>
        <v>12</v>
      </c>
      <c r="N76">
        <f t="shared" si="6"/>
        <v>37.07</v>
      </c>
      <c r="O76" s="154">
        <f t="shared" si="7"/>
        <v>0.53000000000000114</v>
      </c>
      <c r="P76">
        <v>15.214459131373079</v>
      </c>
      <c r="Q76">
        <v>8.1143782033989744</v>
      </c>
      <c r="R76">
        <v>0</v>
      </c>
      <c r="S76">
        <v>2.0995953601294848</v>
      </c>
      <c r="T76">
        <v>12.171567305098463</v>
      </c>
      <c r="U76" s="156">
        <f t="shared" si="8"/>
        <v>37.6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37.6</v>
      </c>
      <c r="E77">
        <f>GT!N77</f>
        <v>0</v>
      </c>
      <c r="F77">
        <f t="shared" si="10"/>
        <v>84</v>
      </c>
      <c r="G77">
        <f t="shared" si="11"/>
        <v>37.6</v>
      </c>
      <c r="H77" s="154"/>
      <c r="I77">
        <f>BRPL_EOD!AC77+BRPL_EOD!AD77</f>
        <v>11.63</v>
      </c>
      <c r="J77">
        <f>BYPL_EOD!AC77+BYPL_EOD!AD77</f>
        <v>14.73</v>
      </c>
      <c r="K77">
        <f>MES_EOD!AC77+MES_EOD!AD77</f>
        <v>0</v>
      </c>
      <c r="L77">
        <f>NDMC_EOD!AC77+NDMC_EOD!AD77</f>
        <v>1.61</v>
      </c>
      <c r="M77">
        <f>TPDDL_EOD!AC77+TPDDL_EOD!AD77</f>
        <v>9.31</v>
      </c>
      <c r="N77">
        <f t="shared" si="6"/>
        <v>37.28</v>
      </c>
      <c r="O77" s="154">
        <f t="shared" si="7"/>
        <v>0.32000000000000028</v>
      </c>
      <c r="P77">
        <v>11.729828326180259</v>
      </c>
      <c r="Q77">
        <v>14.856437768240344</v>
      </c>
      <c r="R77">
        <v>0</v>
      </c>
      <c r="S77">
        <v>1.6238197424892704</v>
      </c>
      <c r="T77">
        <v>9.3899141630901291</v>
      </c>
      <c r="U77" s="156">
        <f t="shared" si="8"/>
        <v>37.6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37.6</v>
      </c>
      <c r="E78">
        <f>GT!N78</f>
        <v>0</v>
      </c>
      <c r="F78">
        <f t="shared" si="10"/>
        <v>84</v>
      </c>
      <c r="G78">
        <f t="shared" si="11"/>
        <v>37.6</v>
      </c>
      <c r="H78" s="154"/>
      <c r="I78">
        <f>BRPL_EOD!AC78+BRPL_EOD!AD78</f>
        <v>11.63</v>
      </c>
      <c r="J78">
        <f>BYPL_EOD!AC78+BYPL_EOD!AD78</f>
        <v>14.73</v>
      </c>
      <c r="K78">
        <f>MES_EOD!AC78+MES_EOD!AD78</f>
        <v>0</v>
      </c>
      <c r="L78">
        <f>NDMC_EOD!AC78+NDMC_EOD!AD78</f>
        <v>1.61</v>
      </c>
      <c r="M78">
        <f>TPDDL_EOD!AC78+TPDDL_EOD!AD78</f>
        <v>9.31</v>
      </c>
      <c r="N78">
        <f t="shared" si="6"/>
        <v>37.28</v>
      </c>
      <c r="O78" s="154">
        <f t="shared" si="7"/>
        <v>0.32000000000000028</v>
      </c>
      <c r="P78">
        <v>11.729828326180259</v>
      </c>
      <c r="Q78">
        <v>14.856437768240344</v>
      </c>
      <c r="R78">
        <v>0</v>
      </c>
      <c r="S78">
        <v>1.6238197424892704</v>
      </c>
      <c r="T78">
        <v>9.3899141630901291</v>
      </c>
      <c r="U78" s="156">
        <f t="shared" si="8"/>
        <v>37.6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37.6</v>
      </c>
      <c r="E79">
        <f>GT!N79</f>
        <v>0</v>
      </c>
      <c r="F79">
        <f t="shared" si="10"/>
        <v>84</v>
      </c>
      <c r="G79">
        <f t="shared" si="11"/>
        <v>37.6</v>
      </c>
      <c r="H79" s="154"/>
      <c r="I79">
        <f>BRPL_EOD!AC79+BRPL_EOD!AD79</f>
        <v>11.63</v>
      </c>
      <c r="J79">
        <f>BYPL_EOD!AC79+BYPL_EOD!AD79</f>
        <v>14.73</v>
      </c>
      <c r="K79">
        <f>MES_EOD!AC79+MES_EOD!AD79</f>
        <v>0</v>
      </c>
      <c r="L79">
        <f>NDMC_EOD!AC79+NDMC_EOD!AD79</f>
        <v>1.61</v>
      </c>
      <c r="M79">
        <f>TPDDL_EOD!AC79+TPDDL_EOD!AD79</f>
        <v>9.31</v>
      </c>
      <c r="N79">
        <f t="shared" si="6"/>
        <v>37.28</v>
      </c>
      <c r="O79" s="154">
        <f t="shared" si="7"/>
        <v>0.32000000000000028</v>
      </c>
      <c r="P79">
        <v>11.729828326180259</v>
      </c>
      <c r="Q79">
        <v>14.856437768240344</v>
      </c>
      <c r="R79">
        <v>0</v>
      </c>
      <c r="S79">
        <v>1.6238197424892704</v>
      </c>
      <c r="T79">
        <v>9.3899141630901291</v>
      </c>
      <c r="U79" s="156">
        <f t="shared" si="8"/>
        <v>37.6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37.6</v>
      </c>
      <c r="E80">
        <f>GT!N80</f>
        <v>0</v>
      </c>
      <c r="F80">
        <f t="shared" si="10"/>
        <v>84</v>
      </c>
      <c r="G80">
        <f t="shared" si="11"/>
        <v>37.6</v>
      </c>
      <c r="H80" s="154"/>
      <c r="I80">
        <f>BRPL_EOD!AC80+BRPL_EOD!AD80</f>
        <v>11.63</v>
      </c>
      <c r="J80">
        <f>BYPL_EOD!AC80+BYPL_EOD!AD80</f>
        <v>14.73</v>
      </c>
      <c r="K80">
        <f>MES_EOD!AC80+MES_EOD!AD80</f>
        <v>0</v>
      </c>
      <c r="L80">
        <f>NDMC_EOD!AC80+NDMC_EOD!AD80</f>
        <v>1.61</v>
      </c>
      <c r="M80">
        <f>TPDDL_EOD!AC80+TPDDL_EOD!AD80</f>
        <v>9.31</v>
      </c>
      <c r="N80">
        <f t="shared" si="6"/>
        <v>37.28</v>
      </c>
      <c r="O80" s="154">
        <f t="shared" si="7"/>
        <v>0.32000000000000028</v>
      </c>
      <c r="P80">
        <v>11.729828326180259</v>
      </c>
      <c r="Q80">
        <v>14.856437768240344</v>
      </c>
      <c r="R80">
        <v>0</v>
      </c>
      <c r="S80">
        <v>1.6238197424892704</v>
      </c>
      <c r="T80">
        <v>9.3899141630901291</v>
      </c>
      <c r="U80" s="156">
        <f t="shared" si="8"/>
        <v>37.6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37.6</v>
      </c>
      <c r="E81">
        <f>GT!N81</f>
        <v>0</v>
      </c>
      <c r="F81">
        <f t="shared" si="10"/>
        <v>84</v>
      </c>
      <c r="G81">
        <f t="shared" si="11"/>
        <v>37.6</v>
      </c>
      <c r="H81" s="154"/>
      <c r="I81">
        <f>BRPL_EOD!AC81+BRPL_EOD!AD81</f>
        <v>11.63</v>
      </c>
      <c r="J81">
        <f>BYPL_EOD!AC81+BYPL_EOD!AD81</f>
        <v>14.73</v>
      </c>
      <c r="K81">
        <f>MES_EOD!AC81+MES_EOD!AD81</f>
        <v>0</v>
      </c>
      <c r="L81">
        <f>NDMC_EOD!AC81+NDMC_EOD!AD81</f>
        <v>1.61</v>
      </c>
      <c r="M81">
        <f>TPDDL_EOD!AC81+TPDDL_EOD!AD81</f>
        <v>9.31</v>
      </c>
      <c r="N81">
        <f t="shared" si="6"/>
        <v>37.28</v>
      </c>
      <c r="O81" s="154">
        <f t="shared" si="7"/>
        <v>0.32000000000000028</v>
      </c>
      <c r="P81">
        <v>11.729828326180259</v>
      </c>
      <c r="Q81">
        <v>14.856437768240344</v>
      </c>
      <c r="R81">
        <v>0</v>
      </c>
      <c r="S81">
        <v>1.6238197424892704</v>
      </c>
      <c r="T81">
        <v>9.3899141630901291</v>
      </c>
      <c r="U81" s="156">
        <f t="shared" si="8"/>
        <v>37.6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37.6</v>
      </c>
      <c r="E82">
        <f>GT!N82</f>
        <v>0</v>
      </c>
      <c r="F82">
        <f t="shared" si="10"/>
        <v>84</v>
      </c>
      <c r="G82">
        <f t="shared" si="11"/>
        <v>37.6</v>
      </c>
      <c r="H82" s="154"/>
      <c r="I82">
        <f>BRPL_EOD!AC82+BRPL_EOD!AD82</f>
        <v>11.63</v>
      </c>
      <c r="J82">
        <f>BYPL_EOD!AC82+BYPL_EOD!AD82</f>
        <v>14.73</v>
      </c>
      <c r="K82">
        <f>MES_EOD!AC82+MES_EOD!AD82</f>
        <v>0</v>
      </c>
      <c r="L82">
        <f>NDMC_EOD!AC82+NDMC_EOD!AD82</f>
        <v>1.61</v>
      </c>
      <c r="M82">
        <f>TPDDL_EOD!AC82+TPDDL_EOD!AD82</f>
        <v>9.31</v>
      </c>
      <c r="N82">
        <f t="shared" si="6"/>
        <v>37.28</v>
      </c>
      <c r="O82" s="154">
        <f t="shared" si="7"/>
        <v>0.32000000000000028</v>
      </c>
      <c r="P82">
        <v>11.729828326180259</v>
      </c>
      <c r="Q82">
        <v>14.856437768240344</v>
      </c>
      <c r="R82">
        <v>0</v>
      </c>
      <c r="S82">
        <v>1.6238197424892704</v>
      </c>
      <c r="T82">
        <v>9.3899141630901291</v>
      </c>
      <c r="U82" s="156">
        <f t="shared" si="8"/>
        <v>37.6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37.6</v>
      </c>
      <c r="E83">
        <f>GT!N83</f>
        <v>0</v>
      </c>
      <c r="F83">
        <f t="shared" si="10"/>
        <v>84</v>
      </c>
      <c r="G83">
        <f t="shared" si="11"/>
        <v>37.6</v>
      </c>
      <c r="H83" s="154"/>
      <c r="I83">
        <f>BRPL_EOD!AC83+BRPL_EOD!AD83</f>
        <v>11.63</v>
      </c>
      <c r="J83">
        <f>BYPL_EOD!AC83+BYPL_EOD!AD83</f>
        <v>14.73</v>
      </c>
      <c r="K83">
        <f>MES_EOD!AC83+MES_EOD!AD83</f>
        <v>0</v>
      </c>
      <c r="L83">
        <f>NDMC_EOD!AC83+NDMC_EOD!AD83</f>
        <v>1.61</v>
      </c>
      <c r="M83">
        <f>TPDDL_EOD!AC83+TPDDL_EOD!AD83</f>
        <v>9.31</v>
      </c>
      <c r="N83">
        <f t="shared" si="6"/>
        <v>37.28</v>
      </c>
      <c r="O83" s="154">
        <f t="shared" si="7"/>
        <v>0.32000000000000028</v>
      </c>
      <c r="P83">
        <v>11.729828326180259</v>
      </c>
      <c r="Q83">
        <v>14.856437768240344</v>
      </c>
      <c r="R83">
        <v>0</v>
      </c>
      <c r="S83">
        <v>1.6238197424892704</v>
      </c>
      <c r="T83">
        <v>9.3899141630901291</v>
      </c>
      <c r="U83" s="156">
        <f t="shared" si="8"/>
        <v>37.6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37.6</v>
      </c>
      <c r="E84">
        <f>GT!N84</f>
        <v>0</v>
      </c>
      <c r="F84">
        <f t="shared" si="10"/>
        <v>84</v>
      </c>
      <c r="G84">
        <f t="shared" si="11"/>
        <v>37.6</v>
      </c>
      <c r="H84" s="154"/>
      <c r="I84">
        <f>BRPL_EOD!AC84+BRPL_EOD!AD84</f>
        <v>11.63</v>
      </c>
      <c r="J84">
        <f>BYPL_EOD!AC84+BYPL_EOD!AD84</f>
        <v>14.73</v>
      </c>
      <c r="K84">
        <f>MES_EOD!AC84+MES_EOD!AD84</f>
        <v>0</v>
      </c>
      <c r="L84">
        <f>NDMC_EOD!AC84+NDMC_EOD!AD84</f>
        <v>1.61</v>
      </c>
      <c r="M84">
        <f>TPDDL_EOD!AC84+TPDDL_EOD!AD84</f>
        <v>9.31</v>
      </c>
      <c r="N84">
        <f t="shared" si="6"/>
        <v>37.28</v>
      </c>
      <c r="O84" s="154">
        <f t="shared" si="7"/>
        <v>0.32000000000000028</v>
      </c>
      <c r="P84">
        <v>11.729828326180259</v>
      </c>
      <c r="Q84">
        <v>14.856437768240344</v>
      </c>
      <c r="R84">
        <v>0</v>
      </c>
      <c r="S84">
        <v>1.6238197424892704</v>
      </c>
      <c r="T84">
        <v>9.3899141630901291</v>
      </c>
      <c r="U84" s="156">
        <f t="shared" si="8"/>
        <v>37.6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37.6</v>
      </c>
      <c r="E85">
        <f>GT!N85</f>
        <v>0</v>
      </c>
      <c r="F85">
        <f t="shared" si="10"/>
        <v>84</v>
      </c>
      <c r="G85">
        <f t="shared" si="11"/>
        <v>37.6</v>
      </c>
      <c r="H85" s="154"/>
      <c r="I85">
        <f>BRPL_EOD!AC85+BRPL_EOD!AD85</f>
        <v>11.63</v>
      </c>
      <c r="J85">
        <f>BYPL_EOD!AC85+BYPL_EOD!AD85</f>
        <v>14.73</v>
      </c>
      <c r="K85">
        <f>MES_EOD!AC85+MES_EOD!AD85</f>
        <v>0</v>
      </c>
      <c r="L85">
        <f>NDMC_EOD!AC85+NDMC_EOD!AD85</f>
        <v>1.61</v>
      </c>
      <c r="M85">
        <f>TPDDL_EOD!AC85+TPDDL_EOD!AD85</f>
        <v>9.31</v>
      </c>
      <c r="N85">
        <f t="shared" si="6"/>
        <v>37.28</v>
      </c>
      <c r="O85" s="154">
        <f t="shared" si="7"/>
        <v>0.32000000000000028</v>
      </c>
      <c r="P85">
        <v>11.729828326180259</v>
      </c>
      <c r="Q85">
        <v>14.856437768240344</v>
      </c>
      <c r="R85">
        <v>0</v>
      </c>
      <c r="S85">
        <v>1.6238197424892704</v>
      </c>
      <c r="T85">
        <v>9.3899141630901291</v>
      </c>
      <c r="U85" s="156">
        <f t="shared" si="8"/>
        <v>37.6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37.6</v>
      </c>
      <c r="E86">
        <f>GT!N86</f>
        <v>0</v>
      </c>
      <c r="F86">
        <f t="shared" si="10"/>
        <v>84</v>
      </c>
      <c r="G86">
        <f t="shared" si="11"/>
        <v>37.6</v>
      </c>
      <c r="H86" s="154"/>
      <c r="I86">
        <f>BRPL_EOD!AC86+BRPL_EOD!AD86</f>
        <v>11.63</v>
      </c>
      <c r="J86">
        <f>BYPL_EOD!AC86+BYPL_EOD!AD86</f>
        <v>14.73</v>
      </c>
      <c r="K86">
        <f>MES_EOD!AC86+MES_EOD!AD86</f>
        <v>0</v>
      </c>
      <c r="L86">
        <f>NDMC_EOD!AC86+NDMC_EOD!AD86</f>
        <v>1.61</v>
      </c>
      <c r="M86">
        <f>TPDDL_EOD!AC86+TPDDL_EOD!AD86</f>
        <v>9.31</v>
      </c>
      <c r="N86">
        <f t="shared" si="6"/>
        <v>37.28</v>
      </c>
      <c r="O86" s="154">
        <f t="shared" si="7"/>
        <v>0.32000000000000028</v>
      </c>
      <c r="P86">
        <v>11.729828326180259</v>
      </c>
      <c r="Q86">
        <v>14.856437768240344</v>
      </c>
      <c r="R86">
        <v>0</v>
      </c>
      <c r="S86">
        <v>1.6238197424892704</v>
      </c>
      <c r="T86">
        <v>9.3899141630901291</v>
      </c>
      <c r="U86" s="156">
        <f t="shared" si="8"/>
        <v>37.6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37.6</v>
      </c>
      <c r="E87">
        <f>GT!N87</f>
        <v>0</v>
      </c>
      <c r="F87">
        <f t="shared" si="10"/>
        <v>84</v>
      </c>
      <c r="G87">
        <f t="shared" si="11"/>
        <v>37.6</v>
      </c>
      <c r="H87" s="154"/>
      <c r="I87">
        <f>BRPL_EOD!AC87+BRPL_EOD!AD87</f>
        <v>15</v>
      </c>
      <c r="J87">
        <f>BYPL_EOD!AC87+BYPL_EOD!AD87</f>
        <v>8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37.07</v>
      </c>
      <c r="O87" s="154">
        <f t="shared" si="7"/>
        <v>0.53000000000000114</v>
      </c>
      <c r="P87">
        <v>15.214459131373079</v>
      </c>
      <c r="Q87">
        <v>8.1143782033989744</v>
      </c>
      <c r="R87">
        <v>0</v>
      </c>
      <c r="S87">
        <v>2.0995953601294848</v>
      </c>
      <c r="T87">
        <v>12.171567305098463</v>
      </c>
      <c r="U87" s="156">
        <f t="shared" si="8"/>
        <v>37.6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37.6</v>
      </c>
      <c r="E88">
        <f>GT!N88</f>
        <v>0</v>
      </c>
      <c r="F88">
        <f t="shared" si="10"/>
        <v>84</v>
      </c>
      <c r="G88">
        <f t="shared" si="11"/>
        <v>37.6</v>
      </c>
      <c r="H88" s="154"/>
      <c r="I88">
        <f>BRPL_EOD!AC88+BRPL_EOD!AD88</f>
        <v>15</v>
      </c>
      <c r="J88">
        <f>BYPL_EOD!AC88+BYPL_EOD!AD88</f>
        <v>8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37.07</v>
      </c>
      <c r="O88" s="154">
        <f t="shared" si="7"/>
        <v>0.53000000000000114</v>
      </c>
      <c r="P88">
        <v>15.214459131373079</v>
      </c>
      <c r="Q88">
        <v>8.1143782033989744</v>
      </c>
      <c r="R88">
        <v>0</v>
      </c>
      <c r="S88">
        <v>2.0995953601294848</v>
      </c>
      <c r="T88">
        <v>12.171567305098463</v>
      </c>
      <c r="U88" s="156">
        <f t="shared" si="8"/>
        <v>37.6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37.6</v>
      </c>
      <c r="E89">
        <f>GT!N89</f>
        <v>0</v>
      </c>
      <c r="F89">
        <f t="shared" si="10"/>
        <v>84</v>
      </c>
      <c r="G89">
        <f t="shared" si="11"/>
        <v>37.6</v>
      </c>
      <c r="H89" s="154"/>
      <c r="I89">
        <f>BRPL_EOD!AC89+BRPL_EOD!AD89</f>
        <v>15</v>
      </c>
      <c r="J89">
        <f>BYPL_EOD!AC89+BYPL_EOD!AD89</f>
        <v>8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37.07</v>
      </c>
      <c r="O89" s="154">
        <f t="shared" si="7"/>
        <v>0.53000000000000114</v>
      </c>
      <c r="P89">
        <v>15.214459131373079</v>
      </c>
      <c r="Q89">
        <v>8.1143782033989744</v>
      </c>
      <c r="R89">
        <v>0</v>
      </c>
      <c r="S89">
        <v>2.0995953601294848</v>
      </c>
      <c r="T89">
        <v>12.171567305098463</v>
      </c>
      <c r="U89" s="156">
        <f t="shared" si="8"/>
        <v>37.6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37.6</v>
      </c>
      <c r="E90">
        <f>GT!N90</f>
        <v>0</v>
      </c>
      <c r="F90">
        <f t="shared" si="10"/>
        <v>84</v>
      </c>
      <c r="G90">
        <f t="shared" si="11"/>
        <v>37.6</v>
      </c>
      <c r="H90" s="154"/>
      <c r="I90">
        <f>BRPL_EOD!AC90+BRPL_EOD!AD90</f>
        <v>15</v>
      </c>
      <c r="J90">
        <f>BYPL_EOD!AC90+BYPL_EOD!AD90</f>
        <v>8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37.07</v>
      </c>
      <c r="O90" s="154">
        <f t="shared" si="7"/>
        <v>0.53000000000000114</v>
      </c>
      <c r="P90">
        <v>15.214459131373079</v>
      </c>
      <c r="Q90">
        <v>8.1143782033989744</v>
      </c>
      <c r="R90">
        <v>0</v>
      </c>
      <c r="S90">
        <v>2.0995953601294848</v>
      </c>
      <c r="T90">
        <v>12.171567305098463</v>
      </c>
      <c r="U90" s="156">
        <f t="shared" si="8"/>
        <v>37.6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37.6</v>
      </c>
      <c r="E91">
        <f>GT!N91</f>
        <v>0</v>
      </c>
      <c r="F91">
        <f t="shared" si="10"/>
        <v>84</v>
      </c>
      <c r="G91">
        <f t="shared" si="11"/>
        <v>37.6</v>
      </c>
      <c r="H91" s="154"/>
      <c r="I91">
        <f>BRPL_EOD!AC91+BRPL_EOD!AD91</f>
        <v>15</v>
      </c>
      <c r="J91">
        <f>BYPL_EOD!AC91+BYPL_EOD!AD91</f>
        <v>8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37.07</v>
      </c>
      <c r="O91" s="154">
        <f t="shared" si="7"/>
        <v>0.53000000000000114</v>
      </c>
      <c r="P91">
        <v>15.214459131373079</v>
      </c>
      <c r="Q91">
        <v>8.1143782033989744</v>
      </c>
      <c r="R91">
        <v>0</v>
      </c>
      <c r="S91">
        <v>2.0995953601294848</v>
      </c>
      <c r="T91">
        <v>12.171567305098463</v>
      </c>
      <c r="U91" s="156">
        <f t="shared" si="8"/>
        <v>37.6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37.6</v>
      </c>
      <c r="E92">
        <f>GT!N92</f>
        <v>0</v>
      </c>
      <c r="F92">
        <f t="shared" si="10"/>
        <v>84</v>
      </c>
      <c r="G92">
        <f t="shared" si="11"/>
        <v>37.6</v>
      </c>
      <c r="H92" s="154"/>
      <c r="I92">
        <f>BRPL_EOD!AC92+BRPL_EOD!AD92</f>
        <v>15</v>
      </c>
      <c r="J92">
        <f>BYPL_EOD!AC92+BYPL_EOD!AD92</f>
        <v>8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37.07</v>
      </c>
      <c r="O92" s="154">
        <f t="shared" si="7"/>
        <v>0.53000000000000114</v>
      </c>
      <c r="P92">
        <v>15.214459131373079</v>
      </c>
      <c r="Q92">
        <v>8.1143782033989744</v>
      </c>
      <c r="R92">
        <v>0</v>
      </c>
      <c r="S92">
        <v>2.0995953601294848</v>
      </c>
      <c r="T92">
        <v>12.171567305098463</v>
      </c>
      <c r="U92" s="156">
        <f t="shared" si="8"/>
        <v>37.6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37.6</v>
      </c>
      <c r="E93">
        <f>GT!N93</f>
        <v>0</v>
      </c>
      <c r="F93">
        <f t="shared" si="10"/>
        <v>84</v>
      </c>
      <c r="G93">
        <f t="shared" si="11"/>
        <v>37.6</v>
      </c>
      <c r="H93" s="154"/>
      <c r="I93">
        <f>BRPL_EOD!AC93+BRPL_EOD!AD93</f>
        <v>15</v>
      </c>
      <c r="J93">
        <f>BYPL_EOD!AC93+BYPL_EOD!AD93</f>
        <v>8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37.07</v>
      </c>
      <c r="O93" s="154">
        <f t="shared" si="7"/>
        <v>0.53000000000000114</v>
      </c>
      <c r="P93">
        <v>15.214459131373079</v>
      </c>
      <c r="Q93">
        <v>8.1143782033989744</v>
      </c>
      <c r="R93">
        <v>0</v>
      </c>
      <c r="S93">
        <v>2.0995953601294848</v>
      </c>
      <c r="T93">
        <v>12.171567305098463</v>
      </c>
      <c r="U93" s="156">
        <f t="shared" si="8"/>
        <v>37.6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37.6</v>
      </c>
      <c r="E94">
        <f>GT!N94</f>
        <v>0</v>
      </c>
      <c r="F94">
        <f t="shared" si="10"/>
        <v>84</v>
      </c>
      <c r="G94">
        <f t="shared" si="11"/>
        <v>37.6</v>
      </c>
      <c r="H94" s="154"/>
      <c r="I94">
        <f>BRPL_EOD!AC94+BRPL_EOD!AD94</f>
        <v>15</v>
      </c>
      <c r="J94">
        <f>BYPL_EOD!AC94+BYPL_EOD!AD94</f>
        <v>8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37.07</v>
      </c>
      <c r="O94" s="154">
        <f t="shared" si="7"/>
        <v>0.53000000000000114</v>
      </c>
      <c r="P94">
        <v>15.214459131373079</v>
      </c>
      <c r="Q94">
        <v>8.1143782033989744</v>
      </c>
      <c r="R94">
        <v>0</v>
      </c>
      <c r="S94">
        <v>2.0995953601294848</v>
      </c>
      <c r="T94">
        <v>12.171567305098463</v>
      </c>
      <c r="U94" s="156">
        <f t="shared" si="8"/>
        <v>37.6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37.6</v>
      </c>
      <c r="E95">
        <f>GT!N95</f>
        <v>0</v>
      </c>
      <c r="F95">
        <f t="shared" si="10"/>
        <v>84</v>
      </c>
      <c r="G95">
        <f t="shared" si="11"/>
        <v>37.6</v>
      </c>
      <c r="H95" s="154"/>
      <c r="I95">
        <f>BRPL_EOD!AC95+BRPL_EOD!AD95</f>
        <v>15</v>
      </c>
      <c r="J95">
        <f>BYPL_EOD!AC95+BYPL_EOD!AD95</f>
        <v>8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37.07</v>
      </c>
      <c r="O95" s="154">
        <f t="shared" si="7"/>
        <v>0.53000000000000114</v>
      </c>
      <c r="P95">
        <v>15.214459131373079</v>
      </c>
      <c r="Q95">
        <v>8.1143782033989744</v>
      </c>
      <c r="R95">
        <v>0</v>
      </c>
      <c r="S95">
        <v>2.0995953601294848</v>
      </c>
      <c r="T95">
        <v>12.171567305098463</v>
      </c>
      <c r="U95" s="156">
        <f t="shared" si="8"/>
        <v>37.6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37.6</v>
      </c>
      <c r="E96">
        <f>GT!N96</f>
        <v>0</v>
      </c>
      <c r="F96">
        <f t="shared" si="10"/>
        <v>84</v>
      </c>
      <c r="G96">
        <f t="shared" si="11"/>
        <v>37.6</v>
      </c>
      <c r="H96" s="154"/>
      <c r="I96">
        <f>BRPL_EOD!AC96+BRPL_EOD!AD96</f>
        <v>15</v>
      </c>
      <c r="J96">
        <f>BYPL_EOD!AC96+BYPL_EOD!AD96</f>
        <v>8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37.07</v>
      </c>
      <c r="O96" s="154">
        <f t="shared" si="7"/>
        <v>0.53000000000000114</v>
      </c>
      <c r="P96">
        <v>15.214459131373079</v>
      </c>
      <c r="Q96">
        <v>8.1143782033989744</v>
      </c>
      <c r="R96">
        <v>0</v>
      </c>
      <c r="S96">
        <v>2.0995953601294848</v>
      </c>
      <c r="T96">
        <v>12.171567305098463</v>
      </c>
      <c r="U96" s="156">
        <f t="shared" si="8"/>
        <v>37.6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37.6</v>
      </c>
      <c r="E97">
        <f>GT!N97</f>
        <v>0</v>
      </c>
      <c r="F97">
        <f t="shared" si="10"/>
        <v>84</v>
      </c>
      <c r="G97">
        <f t="shared" si="11"/>
        <v>37.6</v>
      </c>
      <c r="H97" s="154"/>
      <c r="I97">
        <f>BRPL_EOD!AC97+BRPL_EOD!AD97</f>
        <v>15</v>
      </c>
      <c r="J97">
        <f>BYPL_EOD!AC97+BYPL_EOD!AD97</f>
        <v>8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37.07</v>
      </c>
      <c r="O97" s="154">
        <f t="shared" si="7"/>
        <v>0.53000000000000114</v>
      </c>
      <c r="P97">
        <v>15.214459131373079</v>
      </c>
      <c r="Q97">
        <v>8.1143782033989744</v>
      </c>
      <c r="R97">
        <v>0</v>
      </c>
      <c r="S97">
        <v>2.0995953601294848</v>
      </c>
      <c r="T97">
        <v>12.171567305098463</v>
      </c>
      <c r="U97" s="156">
        <f t="shared" si="8"/>
        <v>37.6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37.6</v>
      </c>
      <c r="E98">
        <f>GT!N98</f>
        <v>0</v>
      </c>
      <c r="F98">
        <f t="shared" si="10"/>
        <v>84</v>
      </c>
      <c r="G98">
        <f t="shared" si="11"/>
        <v>37.6</v>
      </c>
      <c r="H98" s="154"/>
      <c r="I98">
        <f>BRPL_EOD!AC98+BRPL_EOD!AD98</f>
        <v>15</v>
      </c>
      <c r="J98">
        <f>BYPL_EOD!AC98+BYPL_EOD!AD98</f>
        <v>8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37.07</v>
      </c>
      <c r="O98" s="154">
        <f t="shared" si="7"/>
        <v>0.53000000000000114</v>
      </c>
      <c r="P98">
        <v>15.214459131373079</v>
      </c>
      <c r="Q98">
        <v>8.1143782033989744</v>
      </c>
      <c r="R98">
        <v>0</v>
      </c>
      <c r="S98">
        <v>2.0995953601294848</v>
      </c>
      <c r="T98">
        <v>12.171567305098463</v>
      </c>
      <c r="U98" s="156">
        <f t="shared" si="8"/>
        <v>37.6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0.88119999999999998</v>
      </c>
      <c r="E99" s="156">
        <f t="shared" si="12"/>
        <v>0</v>
      </c>
      <c r="F99" s="156">
        <f t="shared" si="12"/>
        <v>2.016</v>
      </c>
      <c r="G99" s="156">
        <f t="shared" si="12"/>
        <v>0.88119999999999998</v>
      </c>
      <c r="H99" s="156"/>
      <c r="I99" s="156">
        <f t="shared" si="12"/>
        <v>0.32977500000000037</v>
      </c>
      <c r="J99" s="156">
        <f t="shared" si="12"/>
        <v>0.23473000000000019</v>
      </c>
      <c r="K99" s="156">
        <f t="shared" si="12"/>
        <v>0</v>
      </c>
      <c r="L99" s="156">
        <f t="shared" si="12"/>
        <v>4.543999999999996E-2</v>
      </c>
      <c r="M99" s="156">
        <f t="shared" si="12"/>
        <v>0.26383999999999985</v>
      </c>
      <c r="N99" s="156">
        <f t="shared" si="12"/>
        <v>0.87378500000000148</v>
      </c>
      <c r="O99" s="156">
        <f t="shared" si="12"/>
        <v>7.4149999999999728E-3</v>
      </c>
      <c r="P99" s="156">
        <f t="shared" si="12"/>
        <v>0.33267427565010205</v>
      </c>
      <c r="Q99" s="156">
        <f t="shared" si="12"/>
        <v>0.23652704623321336</v>
      </c>
      <c r="R99" s="156">
        <f t="shared" si="12"/>
        <v>0</v>
      </c>
      <c r="S99" s="156">
        <f t="shared" si="12"/>
        <v>4.5839075589491317E-2</v>
      </c>
      <c r="T99" s="156">
        <f t="shared" si="12"/>
        <v>0.26615960252719334</v>
      </c>
      <c r="U99" s="156">
        <f t="shared" si="12"/>
        <v>0.88119999999999998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44964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40" t="s">
        <v>349</v>
      </c>
      <c r="AD1" s="24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216.18</v>
      </c>
      <c r="E3">
        <f>BAWANA!AM3</f>
        <v>0</v>
      </c>
      <c r="F3">
        <f>(B3+C3)*0.8</f>
        <v>256</v>
      </c>
      <c r="G3">
        <f>(D3+E3)</f>
        <v>216.18</v>
      </c>
      <c r="H3" s="154"/>
      <c r="I3">
        <f>BRPL_EOD!AK3+BRPL_EOD!AL3</f>
        <v>83.76</v>
      </c>
      <c r="J3">
        <f>BYPL_EOD!AK3+BYPL_EOD!AL3</f>
        <v>48.43</v>
      </c>
      <c r="K3">
        <f>MES_EOD!AK3+MES_EOD!AL3</f>
        <v>5.82</v>
      </c>
      <c r="L3">
        <f>NDMC_EOD!AK3+NDMC_EOD!AL3</f>
        <v>19.64</v>
      </c>
      <c r="M3">
        <f>TPDDL_EOD!AK3+TPDDL_EOD!AL3</f>
        <v>58.52</v>
      </c>
      <c r="N3">
        <f t="shared" ref="N3:N66" si="0">SUM(I3:M3)</f>
        <v>216.17</v>
      </c>
      <c r="O3" s="154">
        <f t="shared" ref="O3:O66" si="1">G3-N3</f>
        <v>1.0000000000019327E-2</v>
      </c>
      <c r="P3">
        <v>83.763874728223172</v>
      </c>
      <c r="Q3">
        <v>48.432240366378316</v>
      </c>
      <c r="R3">
        <v>5.8202692325484584</v>
      </c>
      <c r="S3">
        <v>19.640908544201324</v>
      </c>
      <c r="T3">
        <v>58.522707128648754</v>
      </c>
      <c r="U3" s="156">
        <f t="shared" ref="U3:U66" si="2">SUM(P3:T3)</f>
        <v>216.18000000000004</v>
      </c>
      <c r="V3" s="154">
        <f t="shared" ref="V3:V66" si="3">G3-U3</f>
        <v>0</v>
      </c>
      <c r="Y3">
        <f>BAWANA!AW3+BAWANA!AX3</f>
        <v>26.91</v>
      </c>
      <c r="Z3">
        <f>BAWANA!BD3+BAWANA!BE3</f>
        <v>26.91</v>
      </c>
      <c r="AA3">
        <f>BAWANA!X3+BAWANA!Y3</f>
        <v>26.91</v>
      </c>
      <c r="AB3">
        <f>BAWANA!AE3+BAWANA!AF3</f>
        <v>26.91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216.18</v>
      </c>
      <c r="E4">
        <f>BAWANA!AM4</f>
        <v>0</v>
      </c>
      <c r="F4">
        <f t="shared" ref="F4:F67" si="4">(B4+C4)*0.8</f>
        <v>256</v>
      </c>
      <c r="G4">
        <f t="shared" ref="G4:G67" si="5">(D4+E4)</f>
        <v>216.18</v>
      </c>
      <c r="H4" s="154"/>
      <c r="I4">
        <f>BRPL_EOD!AK4+BRPL_EOD!AL4</f>
        <v>83.76</v>
      </c>
      <c r="J4">
        <f>BYPL_EOD!AK4+BYPL_EOD!AL4</f>
        <v>48.43</v>
      </c>
      <c r="K4">
        <f>MES_EOD!AK4+MES_EOD!AL4</f>
        <v>5.82</v>
      </c>
      <c r="L4">
        <f>NDMC_EOD!AK4+NDMC_EOD!AL4</f>
        <v>19.64</v>
      </c>
      <c r="M4">
        <f>TPDDL_EOD!AK4+TPDDL_EOD!AL4</f>
        <v>58.52</v>
      </c>
      <c r="N4">
        <f t="shared" si="0"/>
        <v>216.17</v>
      </c>
      <c r="O4" s="154">
        <f t="shared" si="1"/>
        <v>1.0000000000019327E-2</v>
      </c>
      <c r="P4">
        <v>83.763874728223172</v>
      </c>
      <c r="Q4">
        <v>48.432240366378316</v>
      </c>
      <c r="R4">
        <v>5.8202692325484584</v>
      </c>
      <c r="S4">
        <v>19.640908544201324</v>
      </c>
      <c r="T4">
        <v>58.522707128648754</v>
      </c>
      <c r="U4" s="156">
        <f t="shared" si="2"/>
        <v>216.18000000000004</v>
      </c>
      <c r="V4" s="154">
        <f t="shared" si="3"/>
        <v>0</v>
      </c>
      <c r="Y4">
        <f>BAWANA!AW4+BAWANA!AX4</f>
        <v>26.91</v>
      </c>
      <c r="Z4">
        <f>BAWANA!BD4+BAWANA!BE4</f>
        <v>26.91</v>
      </c>
      <c r="AA4">
        <f>BAWANA!X4+BAWANA!Y4</f>
        <v>26.91</v>
      </c>
      <c r="AB4">
        <f>BAWANA!AE4+BAWANA!AF4</f>
        <v>26.91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216.18</v>
      </c>
      <c r="E5">
        <f>BAWANA!AM5</f>
        <v>0</v>
      </c>
      <c r="F5">
        <f t="shared" si="4"/>
        <v>256</v>
      </c>
      <c r="G5">
        <f t="shared" si="5"/>
        <v>216.18</v>
      </c>
      <c r="H5" s="154"/>
      <c r="I5">
        <f>BRPL_EOD!AK5+BRPL_EOD!AL5</f>
        <v>83.76</v>
      </c>
      <c r="J5">
        <f>BYPL_EOD!AK5+BYPL_EOD!AL5</f>
        <v>48.43</v>
      </c>
      <c r="K5">
        <f>MES_EOD!AK5+MES_EOD!AL5</f>
        <v>5.82</v>
      </c>
      <c r="L5">
        <f>NDMC_EOD!AK5+NDMC_EOD!AL5</f>
        <v>19.64</v>
      </c>
      <c r="M5">
        <f>TPDDL_EOD!AK5+TPDDL_EOD!AL5</f>
        <v>58.52</v>
      </c>
      <c r="N5">
        <f t="shared" si="0"/>
        <v>216.17</v>
      </c>
      <c r="O5" s="154">
        <f t="shared" si="1"/>
        <v>1.0000000000019327E-2</v>
      </c>
      <c r="P5">
        <v>83.763874728223172</v>
      </c>
      <c r="Q5">
        <v>48.432240366378316</v>
      </c>
      <c r="R5">
        <v>5.8202692325484584</v>
      </c>
      <c r="S5">
        <v>19.640908544201324</v>
      </c>
      <c r="T5">
        <v>58.522707128648754</v>
      </c>
      <c r="U5" s="156">
        <f t="shared" si="2"/>
        <v>216.18000000000004</v>
      </c>
      <c r="V5" s="154">
        <f t="shared" si="3"/>
        <v>0</v>
      </c>
      <c r="Y5">
        <f>BAWANA!AW5+BAWANA!AX5</f>
        <v>26.91</v>
      </c>
      <c r="Z5">
        <f>BAWANA!BD5+BAWANA!BE5</f>
        <v>26.91</v>
      </c>
      <c r="AA5">
        <f>BAWANA!X5+BAWANA!Y5</f>
        <v>26.91</v>
      </c>
      <c r="AB5">
        <f>BAWANA!AE5+BAWANA!AF5</f>
        <v>26.91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216.18</v>
      </c>
      <c r="E6">
        <f>BAWANA!AM6</f>
        <v>0</v>
      </c>
      <c r="F6">
        <f t="shared" si="4"/>
        <v>256</v>
      </c>
      <c r="G6">
        <f t="shared" si="5"/>
        <v>216.18</v>
      </c>
      <c r="H6" s="154"/>
      <c r="I6">
        <f>BRPL_EOD!AK6+BRPL_EOD!AL6</f>
        <v>83.76</v>
      </c>
      <c r="J6">
        <f>BYPL_EOD!AK6+BYPL_EOD!AL6</f>
        <v>48.43</v>
      </c>
      <c r="K6">
        <f>MES_EOD!AK6+MES_EOD!AL6</f>
        <v>5.82</v>
      </c>
      <c r="L6">
        <f>NDMC_EOD!AK6+NDMC_EOD!AL6</f>
        <v>19.64</v>
      </c>
      <c r="M6">
        <f>TPDDL_EOD!AK6+TPDDL_EOD!AL6</f>
        <v>58.52</v>
      </c>
      <c r="N6">
        <f t="shared" si="0"/>
        <v>216.17</v>
      </c>
      <c r="O6" s="154">
        <f t="shared" si="1"/>
        <v>1.0000000000019327E-2</v>
      </c>
      <c r="P6">
        <v>83.763874728223172</v>
      </c>
      <c r="Q6">
        <v>48.432240366378316</v>
      </c>
      <c r="R6">
        <v>5.8202692325484584</v>
      </c>
      <c r="S6">
        <v>19.640908544201324</v>
      </c>
      <c r="T6">
        <v>58.522707128648754</v>
      </c>
      <c r="U6" s="156">
        <f t="shared" si="2"/>
        <v>216.18000000000004</v>
      </c>
      <c r="V6" s="154">
        <f t="shared" si="3"/>
        <v>0</v>
      </c>
      <c r="Y6">
        <f>BAWANA!AW6+BAWANA!AX6</f>
        <v>26.91</v>
      </c>
      <c r="Z6">
        <f>BAWANA!BD6+BAWANA!BE6</f>
        <v>26.91</v>
      </c>
      <c r="AA6">
        <f>BAWANA!X6+BAWANA!Y6</f>
        <v>26.91</v>
      </c>
      <c r="AB6">
        <f>BAWANA!AE6+BAWANA!AF6</f>
        <v>26.91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216.18</v>
      </c>
      <c r="E7">
        <f>BAWANA!AM7</f>
        <v>0</v>
      </c>
      <c r="F7">
        <f t="shared" si="4"/>
        <v>256</v>
      </c>
      <c r="G7">
        <f t="shared" si="5"/>
        <v>216.18</v>
      </c>
      <c r="H7" s="154"/>
      <c r="I7">
        <f>BRPL_EOD!AK7+BRPL_EOD!AL7</f>
        <v>83.76</v>
      </c>
      <c r="J7">
        <f>BYPL_EOD!AK7+BYPL_EOD!AL7</f>
        <v>48.43</v>
      </c>
      <c r="K7">
        <f>MES_EOD!AK7+MES_EOD!AL7</f>
        <v>5.82</v>
      </c>
      <c r="L7">
        <f>NDMC_EOD!AK7+NDMC_EOD!AL7</f>
        <v>19.64</v>
      </c>
      <c r="M7">
        <f>TPDDL_EOD!AK7+TPDDL_EOD!AL7</f>
        <v>58.52</v>
      </c>
      <c r="N7">
        <f t="shared" si="0"/>
        <v>216.17</v>
      </c>
      <c r="O7" s="154">
        <f t="shared" si="1"/>
        <v>1.0000000000019327E-2</v>
      </c>
      <c r="P7">
        <v>83.763874728223172</v>
      </c>
      <c r="Q7">
        <v>48.432240366378316</v>
      </c>
      <c r="R7">
        <v>5.8202692325484584</v>
      </c>
      <c r="S7">
        <v>19.640908544201324</v>
      </c>
      <c r="T7">
        <v>58.522707128648754</v>
      </c>
      <c r="U7" s="156">
        <f t="shared" si="2"/>
        <v>216.18000000000004</v>
      </c>
      <c r="V7" s="154">
        <f t="shared" si="3"/>
        <v>0</v>
      </c>
      <c r="Y7">
        <f>BAWANA!AW7+BAWANA!AX7</f>
        <v>26.91</v>
      </c>
      <c r="Z7">
        <f>BAWANA!BD7+BAWANA!BE7</f>
        <v>26.91</v>
      </c>
      <c r="AA7">
        <f>BAWANA!X7+BAWANA!Y7</f>
        <v>26.91</v>
      </c>
      <c r="AB7">
        <f>BAWANA!AE7+BAWANA!AF7</f>
        <v>26.91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216.18</v>
      </c>
      <c r="E8">
        <f>BAWANA!AM8</f>
        <v>0</v>
      </c>
      <c r="F8">
        <f t="shared" si="4"/>
        <v>256</v>
      </c>
      <c r="G8">
        <f t="shared" si="5"/>
        <v>216.18</v>
      </c>
      <c r="H8" s="154"/>
      <c r="I8">
        <f>BRPL_EOD!AK8+BRPL_EOD!AL8</f>
        <v>83.76</v>
      </c>
      <c r="J8">
        <f>BYPL_EOD!AK8+BYPL_EOD!AL8</f>
        <v>48.43</v>
      </c>
      <c r="K8">
        <f>MES_EOD!AK8+MES_EOD!AL8</f>
        <v>5.82</v>
      </c>
      <c r="L8">
        <f>NDMC_EOD!AK8+NDMC_EOD!AL8</f>
        <v>19.64</v>
      </c>
      <c r="M8">
        <f>TPDDL_EOD!AK8+TPDDL_EOD!AL8</f>
        <v>58.52</v>
      </c>
      <c r="N8">
        <f t="shared" si="0"/>
        <v>216.17</v>
      </c>
      <c r="O8" s="154">
        <f t="shared" si="1"/>
        <v>1.0000000000019327E-2</v>
      </c>
      <c r="P8">
        <v>83.763874728223172</v>
      </c>
      <c r="Q8">
        <v>48.432240366378316</v>
      </c>
      <c r="R8">
        <v>5.8202692325484584</v>
      </c>
      <c r="S8">
        <v>19.640908544201324</v>
      </c>
      <c r="T8">
        <v>58.522707128648754</v>
      </c>
      <c r="U8" s="156">
        <f t="shared" si="2"/>
        <v>216.18000000000004</v>
      </c>
      <c r="V8" s="154">
        <f t="shared" si="3"/>
        <v>0</v>
      </c>
      <c r="Y8">
        <f>BAWANA!AW8+BAWANA!AX8</f>
        <v>26.91</v>
      </c>
      <c r="Z8">
        <f>BAWANA!BD8+BAWANA!BE8</f>
        <v>26.91</v>
      </c>
      <c r="AA8">
        <f>BAWANA!X8+BAWANA!Y8</f>
        <v>26.91</v>
      </c>
      <c r="AB8">
        <f>BAWANA!AE8+BAWANA!AF8</f>
        <v>26.91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216.18</v>
      </c>
      <c r="E9">
        <f>BAWANA!AM9</f>
        <v>0</v>
      </c>
      <c r="F9">
        <f t="shared" si="4"/>
        <v>256</v>
      </c>
      <c r="G9">
        <f t="shared" si="5"/>
        <v>216.18</v>
      </c>
      <c r="H9" s="154"/>
      <c r="I9">
        <f>BRPL_EOD!AK9+BRPL_EOD!AL9</f>
        <v>83.76</v>
      </c>
      <c r="J9">
        <f>BYPL_EOD!AK9+BYPL_EOD!AL9</f>
        <v>48.43</v>
      </c>
      <c r="K9">
        <f>MES_EOD!AK9+MES_EOD!AL9</f>
        <v>5.82</v>
      </c>
      <c r="L9">
        <f>NDMC_EOD!AK9+NDMC_EOD!AL9</f>
        <v>19.64</v>
      </c>
      <c r="M9">
        <f>TPDDL_EOD!AK9+TPDDL_EOD!AL9</f>
        <v>58.52</v>
      </c>
      <c r="N9">
        <f t="shared" si="0"/>
        <v>216.17</v>
      </c>
      <c r="O9" s="154">
        <f t="shared" si="1"/>
        <v>1.0000000000019327E-2</v>
      </c>
      <c r="P9">
        <v>83.763874728223172</v>
      </c>
      <c r="Q9">
        <v>48.432240366378316</v>
      </c>
      <c r="R9">
        <v>5.8202692325484584</v>
      </c>
      <c r="S9">
        <v>19.640908544201324</v>
      </c>
      <c r="T9">
        <v>58.522707128648754</v>
      </c>
      <c r="U9" s="156">
        <f t="shared" si="2"/>
        <v>216.18000000000004</v>
      </c>
      <c r="V9" s="154">
        <f t="shared" si="3"/>
        <v>0</v>
      </c>
      <c r="Y9">
        <f>BAWANA!AW9+BAWANA!AX9</f>
        <v>26.91</v>
      </c>
      <c r="Z9">
        <f>BAWANA!BD9+BAWANA!BE9</f>
        <v>26.91</v>
      </c>
      <c r="AA9">
        <f>BAWANA!X9+BAWANA!Y9</f>
        <v>26.91</v>
      </c>
      <c r="AB9">
        <f>BAWANA!AE9+BAWANA!AF9</f>
        <v>26.91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216.18</v>
      </c>
      <c r="E10">
        <f>BAWANA!AM10</f>
        <v>0</v>
      </c>
      <c r="F10">
        <f t="shared" si="4"/>
        <v>256</v>
      </c>
      <c r="G10">
        <f t="shared" si="5"/>
        <v>216.18</v>
      </c>
      <c r="H10" s="154"/>
      <c r="I10">
        <f>BRPL_EOD!AK10+BRPL_EOD!AL10</f>
        <v>83.76</v>
      </c>
      <c r="J10">
        <f>BYPL_EOD!AK10+BYPL_EOD!AL10</f>
        <v>48.43</v>
      </c>
      <c r="K10">
        <f>MES_EOD!AK10+MES_EOD!AL10</f>
        <v>5.82</v>
      </c>
      <c r="L10">
        <f>NDMC_EOD!AK10+NDMC_EOD!AL10</f>
        <v>19.64</v>
      </c>
      <c r="M10">
        <f>TPDDL_EOD!AK10+TPDDL_EOD!AL10</f>
        <v>58.52</v>
      </c>
      <c r="N10">
        <f t="shared" si="0"/>
        <v>216.17</v>
      </c>
      <c r="O10" s="154">
        <f t="shared" si="1"/>
        <v>1.0000000000019327E-2</v>
      </c>
      <c r="P10">
        <v>83.763874728223172</v>
      </c>
      <c r="Q10">
        <v>48.432240366378316</v>
      </c>
      <c r="R10">
        <v>5.8202692325484584</v>
      </c>
      <c r="S10">
        <v>19.640908544201324</v>
      </c>
      <c r="T10">
        <v>58.522707128648754</v>
      </c>
      <c r="U10" s="156">
        <f t="shared" si="2"/>
        <v>216.18000000000004</v>
      </c>
      <c r="V10" s="154">
        <f t="shared" si="3"/>
        <v>0</v>
      </c>
      <c r="Y10">
        <f>BAWANA!AW10+BAWANA!AX10</f>
        <v>26.91</v>
      </c>
      <c r="Z10">
        <f>BAWANA!BD10+BAWANA!BE10</f>
        <v>26.91</v>
      </c>
      <c r="AA10">
        <f>BAWANA!X10+BAWANA!Y10</f>
        <v>26.91</v>
      </c>
      <c r="AB10">
        <f>BAWANA!AE10+BAWANA!AF10</f>
        <v>26.91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216.18</v>
      </c>
      <c r="E11">
        <f>BAWANA!AM11</f>
        <v>0</v>
      </c>
      <c r="F11">
        <f t="shared" si="4"/>
        <v>256</v>
      </c>
      <c r="G11">
        <f t="shared" si="5"/>
        <v>216.18</v>
      </c>
      <c r="H11" s="154"/>
      <c r="I11">
        <f>BRPL_EOD!AK11+BRPL_EOD!AL11</f>
        <v>83.76</v>
      </c>
      <c r="J11">
        <f>BYPL_EOD!AK11+BYPL_EOD!AL11</f>
        <v>48.43</v>
      </c>
      <c r="K11">
        <f>MES_EOD!AK11+MES_EOD!AL11</f>
        <v>5.82</v>
      </c>
      <c r="L11">
        <f>NDMC_EOD!AK11+NDMC_EOD!AL11</f>
        <v>19.64</v>
      </c>
      <c r="M11">
        <f>TPDDL_EOD!AK11+TPDDL_EOD!AL11</f>
        <v>58.52</v>
      </c>
      <c r="N11">
        <f t="shared" si="0"/>
        <v>216.17</v>
      </c>
      <c r="O11" s="154">
        <f t="shared" si="1"/>
        <v>1.0000000000019327E-2</v>
      </c>
      <c r="P11">
        <v>83.763874728223172</v>
      </c>
      <c r="Q11">
        <v>48.432240366378316</v>
      </c>
      <c r="R11">
        <v>5.8202692325484584</v>
      </c>
      <c r="S11">
        <v>19.640908544201324</v>
      </c>
      <c r="T11">
        <v>58.522707128648754</v>
      </c>
      <c r="U11" s="156">
        <f t="shared" si="2"/>
        <v>216.18000000000004</v>
      </c>
      <c r="V11" s="154">
        <f t="shared" si="3"/>
        <v>0</v>
      </c>
      <c r="Y11">
        <f>BAWANA!AW11+BAWANA!AX11</f>
        <v>26.91</v>
      </c>
      <c r="Z11">
        <f>BAWANA!BD11+BAWANA!BE11</f>
        <v>26.91</v>
      </c>
      <c r="AA11">
        <f>BAWANA!X11+BAWANA!Y11</f>
        <v>26.91</v>
      </c>
      <c r="AB11">
        <f>BAWANA!AE11+BAWANA!AF11</f>
        <v>26.91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216.18</v>
      </c>
      <c r="E12">
        <f>BAWANA!AM12</f>
        <v>0</v>
      </c>
      <c r="F12">
        <f t="shared" si="4"/>
        <v>256</v>
      </c>
      <c r="G12">
        <f t="shared" si="5"/>
        <v>216.18</v>
      </c>
      <c r="H12" s="154"/>
      <c r="I12">
        <f>BRPL_EOD!AK12+BRPL_EOD!AL12</f>
        <v>83.76</v>
      </c>
      <c r="J12">
        <f>BYPL_EOD!AK12+BYPL_EOD!AL12</f>
        <v>48.43</v>
      </c>
      <c r="K12">
        <f>MES_EOD!AK12+MES_EOD!AL12</f>
        <v>5.82</v>
      </c>
      <c r="L12">
        <f>NDMC_EOD!AK12+NDMC_EOD!AL12</f>
        <v>19.64</v>
      </c>
      <c r="M12">
        <f>TPDDL_EOD!AK12+TPDDL_EOD!AL12</f>
        <v>58.52</v>
      </c>
      <c r="N12">
        <f t="shared" si="0"/>
        <v>216.17</v>
      </c>
      <c r="O12" s="154">
        <f t="shared" si="1"/>
        <v>1.0000000000019327E-2</v>
      </c>
      <c r="P12">
        <v>83.763874728223172</v>
      </c>
      <c r="Q12">
        <v>48.432240366378316</v>
      </c>
      <c r="R12">
        <v>5.8202692325484584</v>
      </c>
      <c r="S12">
        <v>19.640908544201324</v>
      </c>
      <c r="T12">
        <v>58.522707128648754</v>
      </c>
      <c r="U12" s="156">
        <f t="shared" si="2"/>
        <v>216.18000000000004</v>
      </c>
      <c r="V12" s="154">
        <f t="shared" si="3"/>
        <v>0</v>
      </c>
      <c r="Y12">
        <f>BAWANA!AW12+BAWANA!AX12</f>
        <v>26.91</v>
      </c>
      <c r="Z12">
        <f>BAWANA!BD12+BAWANA!BE12</f>
        <v>26.91</v>
      </c>
      <c r="AA12">
        <f>BAWANA!X12+BAWANA!Y12</f>
        <v>26.91</v>
      </c>
      <c r="AB12">
        <f>BAWANA!AE12+BAWANA!AF12</f>
        <v>26.91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216.18</v>
      </c>
      <c r="E13">
        <f>BAWANA!AM13</f>
        <v>0</v>
      </c>
      <c r="F13">
        <f t="shared" si="4"/>
        <v>256</v>
      </c>
      <c r="G13">
        <f t="shared" si="5"/>
        <v>216.18</v>
      </c>
      <c r="H13" s="154"/>
      <c r="I13">
        <f>BRPL_EOD!AK13+BRPL_EOD!AL13</f>
        <v>83.76</v>
      </c>
      <c r="J13">
        <f>BYPL_EOD!AK13+BYPL_EOD!AL13</f>
        <v>48.43</v>
      </c>
      <c r="K13">
        <f>MES_EOD!AK13+MES_EOD!AL13</f>
        <v>5.82</v>
      </c>
      <c r="L13">
        <f>NDMC_EOD!AK13+NDMC_EOD!AL13</f>
        <v>19.64</v>
      </c>
      <c r="M13">
        <f>TPDDL_EOD!AK13+TPDDL_EOD!AL13</f>
        <v>58.52</v>
      </c>
      <c r="N13">
        <f t="shared" si="0"/>
        <v>216.17</v>
      </c>
      <c r="O13" s="154">
        <f t="shared" si="1"/>
        <v>1.0000000000019327E-2</v>
      </c>
      <c r="P13">
        <v>83.763874728223172</v>
      </c>
      <c r="Q13">
        <v>48.432240366378316</v>
      </c>
      <c r="R13">
        <v>5.8202692325484584</v>
      </c>
      <c r="S13">
        <v>19.640908544201324</v>
      </c>
      <c r="T13">
        <v>58.522707128648754</v>
      </c>
      <c r="U13" s="156">
        <f t="shared" si="2"/>
        <v>216.18000000000004</v>
      </c>
      <c r="V13" s="154">
        <f t="shared" si="3"/>
        <v>0</v>
      </c>
      <c r="Y13">
        <f>BAWANA!AW13+BAWANA!AX13</f>
        <v>26.91</v>
      </c>
      <c r="Z13">
        <f>BAWANA!BD13+BAWANA!BE13</f>
        <v>26.91</v>
      </c>
      <c r="AA13">
        <f>BAWANA!X13+BAWANA!Y13</f>
        <v>26.91</v>
      </c>
      <c r="AB13">
        <f>BAWANA!AE13+BAWANA!AF13</f>
        <v>26.91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216.18</v>
      </c>
      <c r="E14">
        <f>BAWANA!AM14</f>
        <v>0</v>
      </c>
      <c r="F14">
        <f t="shared" si="4"/>
        <v>256</v>
      </c>
      <c r="G14">
        <f t="shared" si="5"/>
        <v>216.18</v>
      </c>
      <c r="H14" s="154"/>
      <c r="I14">
        <f>BRPL_EOD!AK14+BRPL_EOD!AL14</f>
        <v>83.76</v>
      </c>
      <c r="J14">
        <f>BYPL_EOD!AK14+BYPL_EOD!AL14</f>
        <v>48.43</v>
      </c>
      <c r="K14">
        <f>MES_EOD!AK14+MES_EOD!AL14</f>
        <v>5.82</v>
      </c>
      <c r="L14">
        <f>NDMC_EOD!AK14+NDMC_EOD!AL14</f>
        <v>19.64</v>
      </c>
      <c r="M14">
        <f>TPDDL_EOD!AK14+TPDDL_EOD!AL14</f>
        <v>58.52</v>
      </c>
      <c r="N14">
        <f t="shared" si="0"/>
        <v>216.17</v>
      </c>
      <c r="O14" s="154">
        <f t="shared" si="1"/>
        <v>1.0000000000019327E-2</v>
      </c>
      <c r="P14">
        <v>83.763874728223172</v>
      </c>
      <c r="Q14">
        <v>48.432240366378316</v>
      </c>
      <c r="R14">
        <v>5.8202692325484584</v>
      </c>
      <c r="S14">
        <v>19.640908544201324</v>
      </c>
      <c r="T14">
        <v>58.522707128648754</v>
      </c>
      <c r="U14" s="156">
        <f t="shared" si="2"/>
        <v>216.18000000000004</v>
      </c>
      <c r="V14" s="154">
        <f t="shared" si="3"/>
        <v>0</v>
      </c>
      <c r="Y14">
        <f>BAWANA!AW14+BAWANA!AX14</f>
        <v>26.91</v>
      </c>
      <c r="Z14">
        <f>BAWANA!BD14+BAWANA!BE14</f>
        <v>26.91</v>
      </c>
      <c r="AA14">
        <f>BAWANA!X14+BAWANA!Y14</f>
        <v>26.91</v>
      </c>
      <c r="AB14">
        <f>BAWANA!AE14+BAWANA!AF14</f>
        <v>26.91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216.18</v>
      </c>
      <c r="E15">
        <f>BAWANA!AM15</f>
        <v>0</v>
      </c>
      <c r="F15">
        <f t="shared" si="4"/>
        <v>256</v>
      </c>
      <c r="G15">
        <f t="shared" si="5"/>
        <v>216.18</v>
      </c>
      <c r="H15" s="154"/>
      <c r="I15">
        <f>BRPL_EOD!AK15+BRPL_EOD!AL15</f>
        <v>83.76</v>
      </c>
      <c r="J15">
        <f>BYPL_EOD!AK15+BYPL_EOD!AL15</f>
        <v>48.43</v>
      </c>
      <c r="K15">
        <f>MES_EOD!AK15+MES_EOD!AL15</f>
        <v>5.82</v>
      </c>
      <c r="L15">
        <f>NDMC_EOD!AK15+NDMC_EOD!AL15</f>
        <v>19.64</v>
      </c>
      <c r="M15">
        <f>TPDDL_EOD!AK15+TPDDL_EOD!AL15</f>
        <v>58.52</v>
      </c>
      <c r="N15">
        <f t="shared" si="0"/>
        <v>216.17</v>
      </c>
      <c r="O15" s="154">
        <f t="shared" si="1"/>
        <v>1.0000000000019327E-2</v>
      </c>
      <c r="P15">
        <v>83.763874728223172</v>
      </c>
      <c r="Q15">
        <v>48.432240366378316</v>
      </c>
      <c r="R15">
        <v>5.8202692325484584</v>
      </c>
      <c r="S15">
        <v>19.640908544201324</v>
      </c>
      <c r="T15">
        <v>58.522707128648754</v>
      </c>
      <c r="U15" s="156">
        <f t="shared" si="2"/>
        <v>216.18000000000004</v>
      </c>
      <c r="V15" s="154">
        <f t="shared" si="3"/>
        <v>0</v>
      </c>
      <c r="Y15">
        <f>BAWANA!AW15+BAWANA!AX15</f>
        <v>26.91</v>
      </c>
      <c r="Z15">
        <f>BAWANA!BD15+BAWANA!BE15</f>
        <v>26.91</v>
      </c>
      <c r="AA15">
        <f>BAWANA!X15+BAWANA!Y15</f>
        <v>26.91</v>
      </c>
      <c r="AB15">
        <f>BAWANA!AE15+BAWANA!AF15</f>
        <v>26.91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216.18</v>
      </c>
      <c r="E16">
        <f>BAWANA!AM16</f>
        <v>0</v>
      </c>
      <c r="F16">
        <f t="shared" si="4"/>
        <v>256</v>
      </c>
      <c r="G16">
        <f t="shared" si="5"/>
        <v>216.18</v>
      </c>
      <c r="H16" s="154"/>
      <c r="I16">
        <f>BRPL_EOD!AK16+BRPL_EOD!AL16</f>
        <v>83.76</v>
      </c>
      <c r="J16">
        <f>BYPL_EOD!AK16+BYPL_EOD!AL16</f>
        <v>48.43</v>
      </c>
      <c r="K16">
        <f>MES_EOD!AK16+MES_EOD!AL16</f>
        <v>5.82</v>
      </c>
      <c r="L16">
        <f>NDMC_EOD!AK16+NDMC_EOD!AL16</f>
        <v>19.64</v>
      </c>
      <c r="M16">
        <f>TPDDL_EOD!AK16+TPDDL_EOD!AL16</f>
        <v>58.52</v>
      </c>
      <c r="N16">
        <f t="shared" si="0"/>
        <v>216.17</v>
      </c>
      <c r="O16" s="154">
        <f t="shared" si="1"/>
        <v>1.0000000000019327E-2</v>
      </c>
      <c r="P16">
        <v>83.763874728223172</v>
      </c>
      <c r="Q16">
        <v>48.432240366378316</v>
      </c>
      <c r="R16">
        <v>5.8202692325484584</v>
      </c>
      <c r="S16">
        <v>19.640908544201324</v>
      </c>
      <c r="T16">
        <v>58.522707128648754</v>
      </c>
      <c r="U16" s="156">
        <f t="shared" si="2"/>
        <v>216.18000000000004</v>
      </c>
      <c r="V16" s="154">
        <f t="shared" si="3"/>
        <v>0</v>
      </c>
      <c r="Y16">
        <f>BAWANA!AW16+BAWANA!AX16</f>
        <v>26.91</v>
      </c>
      <c r="Z16">
        <f>BAWANA!BD16+BAWANA!BE16</f>
        <v>26.91</v>
      </c>
      <c r="AA16">
        <f>BAWANA!X16+BAWANA!Y16</f>
        <v>26.91</v>
      </c>
      <c r="AB16">
        <f>BAWANA!AE16+BAWANA!AF16</f>
        <v>26.91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216.18</v>
      </c>
      <c r="E17">
        <f>BAWANA!AM17</f>
        <v>0</v>
      </c>
      <c r="F17">
        <f t="shared" si="4"/>
        <v>256</v>
      </c>
      <c r="G17">
        <f t="shared" si="5"/>
        <v>216.18</v>
      </c>
      <c r="H17" s="154"/>
      <c r="I17">
        <f>BRPL_EOD!AK17+BRPL_EOD!AL17</f>
        <v>83.76</v>
      </c>
      <c r="J17">
        <f>BYPL_EOD!AK17+BYPL_EOD!AL17</f>
        <v>48.43</v>
      </c>
      <c r="K17">
        <f>MES_EOD!AK17+MES_EOD!AL17</f>
        <v>5.82</v>
      </c>
      <c r="L17">
        <f>NDMC_EOD!AK17+NDMC_EOD!AL17</f>
        <v>19.64</v>
      </c>
      <c r="M17">
        <f>TPDDL_EOD!AK17+TPDDL_EOD!AL17</f>
        <v>58.52</v>
      </c>
      <c r="N17">
        <f t="shared" si="0"/>
        <v>216.17</v>
      </c>
      <c r="O17" s="154">
        <f t="shared" si="1"/>
        <v>1.0000000000019327E-2</v>
      </c>
      <c r="P17">
        <v>83.763874728223172</v>
      </c>
      <c r="Q17">
        <v>48.432240366378316</v>
      </c>
      <c r="R17">
        <v>5.8202692325484584</v>
      </c>
      <c r="S17">
        <v>19.640908544201324</v>
      </c>
      <c r="T17">
        <v>58.522707128648754</v>
      </c>
      <c r="U17" s="156">
        <f t="shared" si="2"/>
        <v>216.18000000000004</v>
      </c>
      <c r="V17" s="154">
        <f t="shared" si="3"/>
        <v>0</v>
      </c>
      <c r="Y17">
        <f>BAWANA!AW17+BAWANA!AX17</f>
        <v>26.91</v>
      </c>
      <c r="Z17">
        <f>BAWANA!BD17+BAWANA!BE17</f>
        <v>26.91</v>
      </c>
      <c r="AA17">
        <f>BAWANA!X17+BAWANA!Y17</f>
        <v>26.91</v>
      </c>
      <c r="AB17">
        <f>BAWANA!AE17+BAWANA!AF17</f>
        <v>26.91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216.18</v>
      </c>
      <c r="E18">
        <f>BAWANA!AM18</f>
        <v>0</v>
      </c>
      <c r="F18">
        <f t="shared" si="4"/>
        <v>256</v>
      </c>
      <c r="G18">
        <f t="shared" si="5"/>
        <v>216.18</v>
      </c>
      <c r="H18" s="154"/>
      <c r="I18">
        <f>BRPL_EOD!AK18+BRPL_EOD!AL18</f>
        <v>83.76</v>
      </c>
      <c r="J18">
        <f>BYPL_EOD!AK18+BYPL_EOD!AL18</f>
        <v>48.43</v>
      </c>
      <c r="K18">
        <f>MES_EOD!AK18+MES_EOD!AL18</f>
        <v>5.82</v>
      </c>
      <c r="L18">
        <f>NDMC_EOD!AK18+NDMC_EOD!AL18</f>
        <v>19.64</v>
      </c>
      <c r="M18">
        <f>TPDDL_EOD!AK18+TPDDL_EOD!AL18</f>
        <v>58.52</v>
      </c>
      <c r="N18">
        <f t="shared" si="0"/>
        <v>216.17</v>
      </c>
      <c r="O18" s="154">
        <f t="shared" si="1"/>
        <v>1.0000000000019327E-2</v>
      </c>
      <c r="P18">
        <v>83.763874728223172</v>
      </c>
      <c r="Q18">
        <v>48.432240366378316</v>
      </c>
      <c r="R18">
        <v>5.8202692325484584</v>
      </c>
      <c r="S18">
        <v>19.640908544201324</v>
      </c>
      <c r="T18">
        <v>58.522707128648754</v>
      </c>
      <c r="U18" s="156">
        <f t="shared" si="2"/>
        <v>216.18000000000004</v>
      </c>
      <c r="V18" s="154">
        <f t="shared" si="3"/>
        <v>0</v>
      </c>
      <c r="Y18">
        <f>BAWANA!AW18+BAWANA!AX18</f>
        <v>26.91</v>
      </c>
      <c r="Z18">
        <f>BAWANA!BD18+BAWANA!BE18</f>
        <v>26.91</v>
      </c>
      <c r="AA18">
        <f>BAWANA!X18+BAWANA!Y18</f>
        <v>26.91</v>
      </c>
      <c r="AB18">
        <f>BAWANA!AE18+BAWANA!AF18</f>
        <v>26.91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216.18</v>
      </c>
      <c r="E19">
        <f>BAWANA!AM19</f>
        <v>0</v>
      </c>
      <c r="F19">
        <f t="shared" si="4"/>
        <v>256</v>
      </c>
      <c r="G19">
        <f t="shared" si="5"/>
        <v>216.18</v>
      </c>
      <c r="H19" s="154"/>
      <c r="I19">
        <f>BRPL_EOD!AK19+BRPL_EOD!AL19</f>
        <v>83.76</v>
      </c>
      <c r="J19">
        <f>BYPL_EOD!AK19+BYPL_EOD!AL19</f>
        <v>48.43</v>
      </c>
      <c r="K19">
        <f>MES_EOD!AK19+MES_EOD!AL19</f>
        <v>5.82</v>
      </c>
      <c r="L19">
        <f>NDMC_EOD!AK19+NDMC_EOD!AL19</f>
        <v>19.64</v>
      </c>
      <c r="M19">
        <f>TPDDL_EOD!AK19+TPDDL_EOD!AL19</f>
        <v>58.52</v>
      </c>
      <c r="N19">
        <f t="shared" si="0"/>
        <v>216.17</v>
      </c>
      <c r="O19" s="154">
        <f t="shared" si="1"/>
        <v>1.0000000000019327E-2</v>
      </c>
      <c r="P19">
        <v>83.763874728223172</v>
      </c>
      <c r="Q19">
        <v>48.432240366378316</v>
      </c>
      <c r="R19">
        <v>5.8202692325484584</v>
      </c>
      <c r="S19">
        <v>19.640908544201324</v>
      </c>
      <c r="T19">
        <v>58.522707128648754</v>
      </c>
      <c r="U19" s="156">
        <f t="shared" si="2"/>
        <v>216.18000000000004</v>
      </c>
      <c r="V19" s="154">
        <f t="shared" si="3"/>
        <v>0</v>
      </c>
      <c r="Y19">
        <f>BAWANA!AW19+BAWANA!AX19</f>
        <v>26.91</v>
      </c>
      <c r="Z19">
        <f>BAWANA!BD19+BAWANA!BE19</f>
        <v>26.91</v>
      </c>
      <c r="AA19">
        <f>BAWANA!X19+BAWANA!Y19</f>
        <v>26.91</v>
      </c>
      <c r="AB19">
        <f>BAWANA!AE19+BAWANA!AF19</f>
        <v>26.91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216.18</v>
      </c>
      <c r="E20">
        <f>BAWANA!AM20</f>
        <v>0</v>
      </c>
      <c r="F20">
        <f t="shared" si="4"/>
        <v>256</v>
      </c>
      <c r="G20">
        <f t="shared" si="5"/>
        <v>216.18</v>
      </c>
      <c r="H20" s="154"/>
      <c r="I20">
        <f>BRPL_EOD!AK20+BRPL_EOD!AL20</f>
        <v>83.76</v>
      </c>
      <c r="J20">
        <f>BYPL_EOD!AK20+BYPL_EOD!AL20</f>
        <v>48.43</v>
      </c>
      <c r="K20">
        <f>MES_EOD!AK20+MES_EOD!AL20</f>
        <v>5.82</v>
      </c>
      <c r="L20">
        <f>NDMC_EOD!AK20+NDMC_EOD!AL20</f>
        <v>19.64</v>
      </c>
      <c r="M20">
        <f>TPDDL_EOD!AK20+TPDDL_EOD!AL20</f>
        <v>58.52</v>
      </c>
      <c r="N20">
        <f t="shared" si="0"/>
        <v>216.17</v>
      </c>
      <c r="O20" s="154">
        <f t="shared" si="1"/>
        <v>1.0000000000019327E-2</v>
      </c>
      <c r="P20">
        <v>83.763874728223172</v>
      </c>
      <c r="Q20">
        <v>48.432240366378316</v>
      </c>
      <c r="R20">
        <v>5.8202692325484584</v>
      </c>
      <c r="S20">
        <v>19.640908544201324</v>
      </c>
      <c r="T20">
        <v>58.522707128648754</v>
      </c>
      <c r="U20" s="156">
        <f t="shared" si="2"/>
        <v>216.18000000000004</v>
      </c>
      <c r="V20" s="154">
        <f t="shared" si="3"/>
        <v>0</v>
      </c>
      <c r="Y20">
        <f>BAWANA!AW20+BAWANA!AX20</f>
        <v>26.91</v>
      </c>
      <c r="Z20">
        <f>BAWANA!BD20+BAWANA!BE20</f>
        <v>26.91</v>
      </c>
      <c r="AA20">
        <f>BAWANA!X20+BAWANA!Y20</f>
        <v>26.91</v>
      </c>
      <c r="AB20">
        <f>BAWANA!AE20+BAWANA!AF20</f>
        <v>26.91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216.18</v>
      </c>
      <c r="E21">
        <f>BAWANA!AM21</f>
        <v>0</v>
      </c>
      <c r="F21">
        <f t="shared" si="4"/>
        <v>256</v>
      </c>
      <c r="G21">
        <f t="shared" si="5"/>
        <v>216.18</v>
      </c>
      <c r="H21" s="154"/>
      <c r="I21">
        <f>BRPL_EOD!AK21+BRPL_EOD!AL21</f>
        <v>83.76</v>
      </c>
      <c r="J21">
        <f>BYPL_EOD!AK21+BYPL_EOD!AL21</f>
        <v>48.43</v>
      </c>
      <c r="K21">
        <f>MES_EOD!AK21+MES_EOD!AL21</f>
        <v>5.82</v>
      </c>
      <c r="L21">
        <f>NDMC_EOD!AK21+NDMC_EOD!AL21</f>
        <v>19.64</v>
      </c>
      <c r="M21">
        <f>TPDDL_EOD!AK21+TPDDL_EOD!AL21</f>
        <v>58.52</v>
      </c>
      <c r="N21">
        <f t="shared" si="0"/>
        <v>216.17</v>
      </c>
      <c r="O21" s="154">
        <f t="shared" si="1"/>
        <v>1.0000000000019327E-2</v>
      </c>
      <c r="P21">
        <v>83.763874728223172</v>
      </c>
      <c r="Q21">
        <v>48.432240366378316</v>
      </c>
      <c r="R21">
        <v>5.8202692325484584</v>
      </c>
      <c r="S21">
        <v>19.640908544201324</v>
      </c>
      <c r="T21">
        <v>58.522707128648754</v>
      </c>
      <c r="U21" s="156">
        <f t="shared" si="2"/>
        <v>216.18000000000004</v>
      </c>
      <c r="V21" s="154">
        <f t="shared" si="3"/>
        <v>0</v>
      </c>
      <c r="Y21">
        <f>BAWANA!AW21+BAWANA!AX21</f>
        <v>26.91</v>
      </c>
      <c r="Z21">
        <f>BAWANA!BD21+BAWANA!BE21</f>
        <v>26.91</v>
      </c>
      <c r="AA21">
        <f>BAWANA!X21+BAWANA!Y21</f>
        <v>26.91</v>
      </c>
      <c r="AB21">
        <f>BAWANA!AE21+BAWANA!AF21</f>
        <v>26.91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216.18</v>
      </c>
      <c r="E22">
        <f>BAWANA!AM22</f>
        <v>0</v>
      </c>
      <c r="F22">
        <f t="shared" si="4"/>
        <v>256</v>
      </c>
      <c r="G22">
        <f t="shared" si="5"/>
        <v>216.18</v>
      </c>
      <c r="H22" s="154"/>
      <c r="I22">
        <f>BRPL_EOD!AK22+BRPL_EOD!AL22</f>
        <v>83.76</v>
      </c>
      <c r="J22">
        <f>BYPL_EOD!AK22+BYPL_EOD!AL22</f>
        <v>48.43</v>
      </c>
      <c r="K22">
        <f>MES_EOD!AK22+MES_EOD!AL22</f>
        <v>5.82</v>
      </c>
      <c r="L22">
        <f>NDMC_EOD!AK22+NDMC_EOD!AL22</f>
        <v>19.64</v>
      </c>
      <c r="M22">
        <f>TPDDL_EOD!AK22+TPDDL_EOD!AL22</f>
        <v>58.52</v>
      </c>
      <c r="N22">
        <f t="shared" si="0"/>
        <v>216.17</v>
      </c>
      <c r="O22" s="154">
        <f t="shared" si="1"/>
        <v>1.0000000000019327E-2</v>
      </c>
      <c r="P22">
        <v>83.763874728223172</v>
      </c>
      <c r="Q22">
        <v>48.432240366378316</v>
      </c>
      <c r="R22">
        <v>5.8202692325484584</v>
      </c>
      <c r="S22">
        <v>19.640908544201324</v>
      </c>
      <c r="T22">
        <v>58.522707128648754</v>
      </c>
      <c r="U22" s="156">
        <f t="shared" si="2"/>
        <v>216.18000000000004</v>
      </c>
      <c r="V22" s="154">
        <f t="shared" si="3"/>
        <v>0</v>
      </c>
      <c r="Y22">
        <f>BAWANA!AW22+BAWANA!AX22</f>
        <v>26.91</v>
      </c>
      <c r="Z22">
        <f>BAWANA!BD22+BAWANA!BE22</f>
        <v>26.91</v>
      </c>
      <c r="AA22">
        <f>BAWANA!X22+BAWANA!Y22</f>
        <v>26.91</v>
      </c>
      <c r="AB22">
        <f>BAWANA!AE22+BAWANA!AF22</f>
        <v>26.91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211.67000000000002</v>
      </c>
      <c r="E23">
        <f>BAWANA!AM23</f>
        <v>0</v>
      </c>
      <c r="F23">
        <f t="shared" si="4"/>
        <v>256</v>
      </c>
      <c r="G23">
        <f t="shared" si="5"/>
        <v>211.67000000000002</v>
      </c>
      <c r="H23" s="154"/>
      <c r="I23">
        <f>BRPL_EOD!AK23+BRPL_EOD!AL23</f>
        <v>81.97</v>
      </c>
      <c r="J23">
        <f>BYPL_EOD!AK23+BYPL_EOD!AL23</f>
        <v>47.39</v>
      </c>
      <c r="K23">
        <f>MES_EOD!AK23+MES_EOD!AL23</f>
        <v>5.82</v>
      </c>
      <c r="L23">
        <f>NDMC_EOD!AK23+NDMC_EOD!AL23</f>
        <v>19.22</v>
      </c>
      <c r="M23">
        <f>TPDDL_EOD!AK23+TPDDL_EOD!AL23</f>
        <v>57.27</v>
      </c>
      <c r="N23">
        <f t="shared" si="0"/>
        <v>211.67000000000002</v>
      </c>
      <c r="O23" s="154">
        <f t="shared" si="1"/>
        <v>0</v>
      </c>
      <c r="P23">
        <v>81.97</v>
      </c>
      <c r="Q23">
        <v>47.39</v>
      </c>
      <c r="R23">
        <v>5.82</v>
      </c>
      <c r="S23">
        <v>19.22</v>
      </c>
      <c r="T23">
        <v>57.27</v>
      </c>
      <c r="U23" s="156">
        <f t="shared" si="2"/>
        <v>211.67000000000002</v>
      </c>
      <c r="V23" s="154">
        <f t="shared" si="3"/>
        <v>0</v>
      </c>
      <c r="Y23">
        <f>BAWANA!AW23+BAWANA!AX23</f>
        <v>26.33</v>
      </c>
      <c r="Z23">
        <f>BAWANA!BD23+BAWANA!BE23</f>
        <v>32</v>
      </c>
      <c r="AA23">
        <f>BAWANA!X23+BAWANA!Y23</f>
        <v>26.33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211.67000000000002</v>
      </c>
      <c r="E24">
        <f>BAWANA!AM24</f>
        <v>0</v>
      </c>
      <c r="F24">
        <f t="shared" si="4"/>
        <v>256</v>
      </c>
      <c r="G24">
        <f t="shared" si="5"/>
        <v>211.67000000000002</v>
      </c>
      <c r="H24" s="154"/>
      <c r="I24">
        <f>BRPL_EOD!AK24+BRPL_EOD!AL24</f>
        <v>81.97</v>
      </c>
      <c r="J24">
        <f>BYPL_EOD!AK24+BYPL_EOD!AL24</f>
        <v>47.39</v>
      </c>
      <c r="K24">
        <f>MES_EOD!AK24+MES_EOD!AL24</f>
        <v>5.82</v>
      </c>
      <c r="L24">
        <f>NDMC_EOD!AK24+NDMC_EOD!AL24</f>
        <v>19.22</v>
      </c>
      <c r="M24">
        <f>TPDDL_EOD!AK24+TPDDL_EOD!AL24</f>
        <v>57.27</v>
      </c>
      <c r="N24">
        <f t="shared" si="0"/>
        <v>211.67000000000002</v>
      </c>
      <c r="O24" s="154">
        <f t="shared" si="1"/>
        <v>0</v>
      </c>
      <c r="P24">
        <v>81.97</v>
      </c>
      <c r="Q24">
        <v>47.39</v>
      </c>
      <c r="R24">
        <v>5.82</v>
      </c>
      <c r="S24">
        <v>19.22</v>
      </c>
      <c r="T24">
        <v>57.27</v>
      </c>
      <c r="U24" s="156">
        <f t="shared" si="2"/>
        <v>211.67000000000002</v>
      </c>
      <c r="V24" s="154">
        <f t="shared" si="3"/>
        <v>0</v>
      </c>
      <c r="Y24">
        <f>BAWANA!AW24+BAWANA!AX24</f>
        <v>26.33</v>
      </c>
      <c r="Z24">
        <f>BAWANA!BD24+BAWANA!BE24</f>
        <v>32</v>
      </c>
      <c r="AA24">
        <f>BAWANA!X24+BAWANA!Y24</f>
        <v>26.33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206</v>
      </c>
      <c r="E25">
        <f>BAWANA!AM25</f>
        <v>0</v>
      </c>
      <c r="F25">
        <f t="shared" si="4"/>
        <v>256</v>
      </c>
      <c r="G25">
        <f t="shared" si="5"/>
        <v>206</v>
      </c>
      <c r="H25" s="154"/>
      <c r="I25">
        <f>BRPL_EOD!AK25+BRPL_EOD!AL25</f>
        <v>79.709999999999994</v>
      </c>
      <c r="J25">
        <f>BYPL_EOD!AK25+BYPL_EOD!AL25</f>
        <v>46.09</v>
      </c>
      <c r="K25">
        <f>MES_EOD!AK25+MES_EOD!AL25</f>
        <v>5.82</v>
      </c>
      <c r="L25">
        <f>NDMC_EOD!AK25+NDMC_EOD!AL25</f>
        <v>18.690000000000001</v>
      </c>
      <c r="M25">
        <f>TPDDL_EOD!AK25+TPDDL_EOD!AL25</f>
        <v>55.69</v>
      </c>
      <c r="N25">
        <f t="shared" si="0"/>
        <v>206</v>
      </c>
      <c r="O25" s="154">
        <f t="shared" si="1"/>
        <v>0</v>
      </c>
      <c r="P25">
        <v>79.709999999999994</v>
      </c>
      <c r="Q25">
        <v>46.09</v>
      </c>
      <c r="R25">
        <v>5.82</v>
      </c>
      <c r="S25">
        <v>18.690000000000001</v>
      </c>
      <c r="T25">
        <v>55.69</v>
      </c>
      <c r="U25" s="156">
        <f t="shared" si="2"/>
        <v>206</v>
      </c>
      <c r="V25" s="154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206</v>
      </c>
      <c r="E26">
        <f>BAWANA!AM26</f>
        <v>0</v>
      </c>
      <c r="F26">
        <f t="shared" si="4"/>
        <v>256</v>
      </c>
      <c r="G26">
        <f t="shared" si="5"/>
        <v>206</v>
      </c>
      <c r="H26" s="154"/>
      <c r="I26">
        <f>BRPL_EOD!AK26+BRPL_EOD!AL26</f>
        <v>79.709999999999994</v>
      </c>
      <c r="J26">
        <f>BYPL_EOD!AK26+BYPL_EOD!AL26</f>
        <v>46.09</v>
      </c>
      <c r="K26">
        <f>MES_EOD!AK26+MES_EOD!AL26</f>
        <v>5.82</v>
      </c>
      <c r="L26">
        <f>NDMC_EOD!AK26+NDMC_EOD!AL26</f>
        <v>18.690000000000001</v>
      </c>
      <c r="M26">
        <f>TPDDL_EOD!AK26+TPDDL_EOD!AL26</f>
        <v>55.69</v>
      </c>
      <c r="N26">
        <f t="shared" si="0"/>
        <v>206</v>
      </c>
      <c r="O26" s="154">
        <f t="shared" si="1"/>
        <v>0</v>
      </c>
      <c r="P26">
        <v>79.709999999999994</v>
      </c>
      <c r="Q26">
        <v>46.09</v>
      </c>
      <c r="R26">
        <v>5.82</v>
      </c>
      <c r="S26">
        <v>18.690000000000001</v>
      </c>
      <c r="T26">
        <v>55.69</v>
      </c>
      <c r="U26" s="156">
        <f t="shared" si="2"/>
        <v>206</v>
      </c>
      <c r="V26" s="154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206</v>
      </c>
      <c r="E27">
        <f>BAWANA!AM27</f>
        <v>0</v>
      </c>
      <c r="F27">
        <f t="shared" si="4"/>
        <v>256</v>
      </c>
      <c r="G27">
        <f t="shared" si="5"/>
        <v>206</v>
      </c>
      <c r="H27" s="154"/>
      <c r="I27">
        <f>BRPL_EOD!AK27+BRPL_EOD!AL27</f>
        <v>79.709999999999994</v>
      </c>
      <c r="J27">
        <f>BYPL_EOD!AK27+BYPL_EOD!AL27</f>
        <v>46.09</v>
      </c>
      <c r="K27">
        <f>MES_EOD!AK27+MES_EOD!AL27</f>
        <v>5.82</v>
      </c>
      <c r="L27">
        <f>NDMC_EOD!AK27+NDMC_EOD!AL27</f>
        <v>18.690000000000001</v>
      </c>
      <c r="M27">
        <f>TPDDL_EOD!AK27+TPDDL_EOD!AL27</f>
        <v>55.69</v>
      </c>
      <c r="N27">
        <f t="shared" si="0"/>
        <v>206</v>
      </c>
      <c r="O27" s="154">
        <f t="shared" si="1"/>
        <v>0</v>
      </c>
      <c r="P27">
        <v>79.709999999999994</v>
      </c>
      <c r="Q27">
        <v>46.09</v>
      </c>
      <c r="R27">
        <v>5.82</v>
      </c>
      <c r="S27">
        <v>18.690000000000001</v>
      </c>
      <c r="T27">
        <v>55.69</v>
      </c>
      <c r="U27" s="156">
        <f t="shared" si="2"/>
        <v>206</v>
      </c>
      <c r="V27" s="154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243.42000000000002</v>
      </c>
      <c r="E28">
        <f>BAWANA!AM28</f>
        <v>0</v>
      </c>
      <c r="F28">
        <f t="shared" si="4"/>
        <v>256</v>
      </c>
      <c r="G28">
        <f t="shared" si="5"/>
        <v>243.42000000000002</v>
      </c>
      <c r="H28" s="154"/>
      <c r="I28">
        <f>BRPL_EOD!AK28+BRPL_EOD!AL28</f>
        <v>75</v>
      </c>
      <c r="J28">
        <f>BYPL_EOD!AK28+BYPL_EOD!AL28</f>
        <v>75</v>
      </c>
      <c r="K28">
        <f>MES_EOD!AK28+MES_EOD!AL28</f>
        <v>5.82</v>
      </c>
      <c r="L28">
        <f>NDMC_EOD!AK28+NDMC_EOD!AL28</f>
        <v>18</v>
      </c>
      <c r="M28">
        <f>TPDDL_EOD!AK28+TPDDL_EOD!AL28</f>
        <v>69.599999999999994</v>
      </c>
      <c r="N28">
        <f t="shared" si="0"/>
        <v>243.42</v>
      </c>
      <c r="O28" s="154">
        <f t="shared" si="1"/>
        <v>0</v>
      </c>
      <c r="P28">
        <v>75.000000000000014</v>
      </c>
      <c r="Q28">
        <v>75.000000000000014</v>
      </c>
      <c r="R28">
        <v>5.8200000000000012</v>
      </c>
      <c r="S28">
        <v>18.000000000000004</v>
      </c>
      <c r="T28">
        <v>69.600000000000009</v>
      </c>
      <c r="U28" s="156">
        <f t="shared" si="2"/>
        <v>243.42000000000002</v>
      </c>
      <c r="V28" s="154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243.42000000000002</v>
      </c>
      <c r="E29">
        <f>BAWANA!AM29</f>
        <v>0</v>
      </c>
      <c r="F29">
        <f t="shared" si="4"/>
        <v>256</v>
      </c>
      <c r="G29">
        <f t="shared" si="5"/>
        <v>243.42000000000002</v>
      </c>
      <c r="H29" s="154"/>
      <c r="I29">
        <f>BRPL_EOD!AK29+BRPL_EOD!AL29</f>
        <v>75</v>
      </c>
      <c r="J29">
        <f>BYPL_EOD!AK29+BYPL_EOD!AL29</f>
        <v>75</v>
      </c>
      <c r="K29">
        <f>MES_EOD!AK29+MES_EOD!AL29</f>
        <v>5.82</v>
      </c>
      <c r="L29">
        <f>NDMC_EOD!AK29+NDMC_EOD!AL29</f>
        <v>18</v>
      </c>
      <c r="M29">
        <f>TPDDL_EOD!AK29+TPDDL_EOD!AL29</f>
        <v>69.599999999999994</v>
      </c>
      <c r="N29">
        <f t="shared" si="0"/>
        <v>243.42</v>
      </c>
      <c r="O29" s="154">
        <f t="shared" si="1"/>
        <v>0</v>
      </c>
      <c r="P29">
        <v>75.000000000000014</v>
      </c>
      <c r="Q29">
        <v>75.000000000000014</v>
      </c>
      <c r="R29">
        <v>5.8200000000000012</v>
      </c>
      <c r="S29">
        <v>18.000000000000004</v>
      </c>
      <c r="T29">
        <v>69.600000000000009</v>
      </c>
      <c r="U29" s="156">
        <f t="shared" si="2"/>
        <v>243.42000000000002</v>
      </c>
      <c r="V29" s="154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253.42000000000002</v>
      </c>
      <c r="E30">
        <f>BAWANA!AM30</f>
        <v>0</v>
      </c>
      <c r="F30">
        <f t="shared" si="4"/>
        <v>256</v>
      </c>
      <c r="G30">
        <f t="shared" si="5"/>
        <v>253.42000000000002</v>
      </c>
      <c r="H30" s="154"/>
      <c r="I30">
        <f>BRPL_EOD!AK30+BRPL_EOD!AL30</f>
        <v>75</v>
      </c>
      <c r="J30">
        <f>BYPL_EOD!AK30+BYPL_EOD!AL30</f>
        <v>85</v>
      </c>
      <c r="K30">
        <f>MES_EOD!AK30+MES_EOD!AL30</f>
        <v>5.82</v>
      </c>
      <c r="L30">
        <f>NDMC_EOD!AK30+NDMC_EOD!AL30</f>
        <v>18</v>
      </c>
      <c r="M30">
        <f>TPDDL_EOD!AK30+TPDDL_EOD!AL30</f>
        <v>69.599999999999994</v>
      </c>
      <c r="N30">
        <f t="shared" si="0"/>
        <v>253.42</v>
      </c>
      <c r="O30" s="154">
        <f t="shared" si="1"/>
        <v>0</v>
      </c>
      <c r="P30">
        <v>75.000000000000014</v>
      </c>
      <c r="Q30">
        <v>85.000000000000014</v>
      </c>
      <c r="R30">
        <v>5.8200000000000012</v>
      </c>
      <c r="S30">
        <v>18.000000000000004</v>
      </c>
      <c r="T30">
        <v>69.600000000000009</v>
      </c>
      <c r="U30" s="156">
        <f t="shared" si="2"/>
        <v>253.42000000000002</v>
      </c>
      <c r="V30" s="154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256</v>
      </c>
      <c r="E31">
        <f>BAWANA!AM31</f>
        <v>0</v>
      </c>
      <c r="F31">
        <f t="shared" si="4"/>
        <v>256</v>
      </c>
      <c r="G31">
        <f t="shared" si="5"/>
        <v>256</v>
      </c>
      <c r="H31" s="154"/>
      <c r="I31">
        <f>BRPL_EOD!AK31+BRPL_EOD!AL31</f>
        <v>99.62</v>
      </c>
      <c r="J31">
        <f>BYPL_EOD!AK31+BYPL_EOD!AL31</f>
        <v>62.96</v>
      </c>
      <c r="K31">
        <f>MES_EOD!AK31+MES_EOD!AL31</f>
        <v>5.82</v>
      </c>
      <c r="L31">
        <f>NDMC_EOD!AK31+NDMC_EOD!AL31</f>
        <v>18</v>
      </c>
      <c r="M31">
        <f>TPDDL_EOD!AK31+TPDDL_EOD!AL31</f>
        <v>69.599999999999994</v>
      </c>
      <c r="N31">
        <f t="shared" si="0"/>
        <v>256</v>
      </c>
      <c r="O31" s="154">
        <f t="shared" si="1"/>
        <v>0</v>
      </c>
      <c r="P31">
        <v>99.62</v>
      </c>
      <c r="Q31">
        <v>62.96</v>
      </c>
      <c r="R31">
        <v>5.82</v>
      </c>
      <c r="S31">
        <v>18</v>
      </c>
      <c r="T31">
        <v>69.599999999999994</v>
      </c>
      <c r="U31" s="156">
        <f t="shared" si="2"/>
        <v>256</v>
      </c>
      <c r="V31" s="154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256</v>
      </c>
      <c r="E32">
        <f>BAWANA!AM32</f>
        <v>0</v>
      </c>
      <c r="F32">
        <f t="shared" si="4"/>
        <v>256</v>
      </c>
      <c r="G32">
        <f t="shared" si="5"/>
        <v>256</v>
      </c>
      <c r="H32" s="154"/>
      <c r="I32">
        <f>BRPL_EOD!AK32+BRPL_EOD!AL32</f>
        <v>99.62</v>
      </c>
      <c r="J32">
        <f>BYPL_EOD!AK32+BYPL_EOD!AL32</f>
        <v>62.96</v>
      </c>
      <c r="K32">
        <f>MES_EOD!AK32+MES_EOD!AL32</f>
        <v>5.82</v>
      </c>
      <c r="L32">
        <f>NDMC_EOD!AK32+NDMC_EOD!AL32</f>
        <v>18</v>
      </c>
      <c r="M32">
        <f>TPDDL_EOD!AK32+TPDDL_EOD!AL32</f>
        <v>69.599999999999994</v>
      </c>
      <c r="N32">
        <f t="shared" si="0"/>
        <v>256</v>
      </c>
      <c r="O32" s="154">
        <f t="shared" si="1"/>
        <v>0</v>
      </c>
      <c r="P32">
        <v>99.62</v>
      </c>
      <c r="Q32">
        <v>62.96</v>
      </c>
      <c r="R32">
        <v>5.82</v>
      </c>
      <c r="S32">
        <v>18</v>
      </c>
      <c r="T32">
        <v>69.599999999999994</v>
      </c>
      <c r="U32" s="156">
        <f t="shared" si="2"/>
        <v>256</v>
      </c>
      <c r="V32" s="154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256</v>
      </c>
      <c r="E33">
        <f>BAWANA!AM33</f>
        <v>0</v>
      </c>
      <c r="F33">
        <f t="shared" si="4"/>
        <v>256</v>
      </c>
      <c r="G33">
        <f t="shared" si="5"/>
        <v>256</v>
      </c>
      <c r="H33" s="154"/>
      <c r="I33">
        <f>BRPL_EOD!AK33+BRPL_EOD!AL33</f>
        <v>99.62</v>
      </c>
      <c r="J33">
        <f>BYPL_EOD!AK33+BYPL_EOD!AL33</f>
        <v>62.96</v>
      </c>
      <c r="K33">
        <f>MES_EOD!AK33+MES_EOD!AL33</f>
        <v>5.82</v>
      </c>
      <c r="L33">
        <f>NDMC_EOD!AK33+NDMC_EOD!AL33</f>
        <v>18</v>
      </c>
      <c r="M33">
        <f>TPDDL_EOD!AK33+TPDDL_EOD!AL33</f>
        <v>69.599999999999994</v>
      </c>
      <c r="N33">
        <f t="shared" si="0"/>
        <v>256</v>
      </c>
      <c r="O33" s="154">
        <f t="shared" si="1"/>
        <v>0</v>
      </c>
      <c r="P33">
        <v>99.62</v>
      </c>
      <c r="Q33">
        <v>62.96</v>
      </c>
      <c r="R33">
        <v>5.82</v>
      </c>
      <c r="S33">
        <v>18</v>
      </c>
      <c r="T33">
        <v>69.599999999999994</v>
      </c>
      <c r="U33" s="156">
        <f t="shared" si="2"/>
        <v>256</v>
      </c>
      <c r="V33" s="154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256</v>
      </c>
      <c r="E34">
        <f>BAWANA!AM34</f>
        <v>0</v>
      </c>
      <c r="F34">
        <f t="shared" si="4"/>
        <v>256</v>
      </c>
      <c r="G34">
        <f t="shared" si="5"/>
        <v>256</v>
      </c>
      <c r="H34" s="154"/>
      <c r="I34">
        <f>BRPL_EOD!AK34+BRPL_EOD!AL34</f>
        <v>99.62</v>
      </c>
      <c r="J34">
        <f>BYPL_EOD!AK34+BYPL_EOD!AL34</f>
        <v>62.96</v>
      </c>
      <c r="K34">
        <f>MES_EOD!AK34+MES_EOD!AL34</f>
        <v>5.82</v>
      </c>
      <c r="L34">
        <f>NDMC_EOD!AK34+NDMC_EOD!AL34</f>
        <v>18</v>
      </c>
      <c r="M34">
        <f>TPDDL_EOD!AK34+TPDDL_EOD!AL34</f>
        <v>69.599999999999994</v>
      </c>
      <c r="N34">
        <f t="shared" si="0"/>
        <v>256</v>
      </c>
      <c r="O34" s="154">
        <f t="shared" si="1"/>
        <v>0</v>
      </c>
      <c r="P34">
        <v>99.62</v>
      </c>
      <c r="Q34">
        <v>62.96</v>
      </c>
      <c r="R34">
        <v>5.82</v>
      </c>
      <c r="S34">
        <v>18</v>
      </c>
      <c r="T34">
        <v>69.599999999999994</v>
      </c>
      <c r="U34" s="156">
        <f t="shared" si="2"/>
        <v>256</v>
      </c>
      <c r="V34" s="154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256</v>
      </c>
      <c r="E35">
        <f>BAWANA!AM35</f>
        <v>0</v>
      </c>
      <c r="F35">
        <f t="shared" si="4"/>
        <v>256</v>
      </c>
      <c r="G35">
        <f t="shared" si="5"/>
        <v>256</v>
      </c>
      <c r="H35" s="154"/>
      <c r="I35">
        <f>BRPL_EOD!AK35+BRPL_EOD!AL35</f>
        <v>99.62</v>
      </c>
      <c r="J35">
        <f>BYPL_EOD!AK35+BYPL_EOD!AL35</f>
        <v>62.96</v>
      </c>
      <c r="K35">
        <f>MES_EOD!AK35+MES_EOD!AL35</f>
        <v>5.82</v>
      </c>
      <c r="L35">
        <f>NDMC_EOD!AK35+NDMC_EOD!AL35</f>
        <v>18</v>
      </c>
      <c r="M35">
        <f>TPDDL_EOD!AK35+TPDDL_EOD!AL35</f>
        <v>69.599999999999994</v>
      </c>
      <c r="N35">
        <f t="shared" si="0"/>
        <v>256</v>
      </c>
      <c r="O35" s="154">
        <f t="shared" si="1"/>
        <v>0</v>
      </c>
      <c r="P35">
        <v>99.62</v>
      </c>
      <c r="Q35">
        <v>62.96</v>
      </c>
      <c r="R35">
        <v>5.82</v>
      </c>
      <c r="S35">
        <v>18</v>
      </c>
      <c r="T35">
        <v>69.599999999999994</v>
      </c>
      <c r="U35" s="156">
        <f t="shared" si="2"/>
        <v>256</v>
      </c>
      <c r="V35" s="154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256</v>
      </c>
      <c r="E36">
        <f>BAWANA!AM36</f>
        <v>0</v>
      </c>
      <c r="F36">
        <f t="shared" si="4"/>
        <v>256</v>
      </c>
      <c r="G36">
        <f t="shared" si="5"/>
        <v>256</v>
      </c>
      <c r="H36" s="154"/>
      <c r="I36">
        <f>BRPL_EOD!AK36+BRPL_EOD!AL36</f>
        <v>99.62</v>
      </c>
      <c r="J36">
        <f>BYPL_EOD!AK36+BYPL_EOD!AL36</f>
        <v>62.96</v>
      </c>
      <c r="K36">
        <f>MES_EOD!AK36+MES_EOD!AL36</f>
        <v>5.82</v>
      </c>
      <c r="L36">
        <f>NDMC_EOD!AK36+NDMC_EOD!AL36</f>
        <v>18</v>
      </c>
      <c r="M36">
        <f>TPDDL_EOD!AK36+TPDDL_EOD!AL36</f>
        <v>69.599999999999994</v>
      </c>
      <c r="N36">
        <f t="shared" si="0"/>
        <v>256</v>
      </c>
      <c r="O36" s="154">
        <f t="shared" si="1"/>
        <v>0</v>
      </c>
      <c r="P36">
        <v>99.62</v>
      </c>
      <c r="Q36">
        <v>62.96</v>
      </c>
      <c r="R36">
        <v>5.82</v>
      </c>
      <c r="S36">
        <v>18</v>
      </c>
      <c r="T36">
        <v>69.599999999999994</v>
      </c>
      <c r="U36" s="156">
        <f t="shared" si="2"/>
        <v>256</v>
      </c>
      <c r="V36" s="154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256</v>
      </c>
      <c r="E37">
        <f>BAWANA!AM37</f>
        <v>0</v>
      </c>
      <c r="F37">
        <f t="shared" si="4"/>
        <v>256</v>
      </c>
      <c r="G37">
        <f t="shared" si="5"/>
        <v>256</v>
      </c>
      <c r="H37" s="154"/>
      <c r="I37">
        <f>BRPL_EOD!AK37+BRPL_EOD!AL37</f>
        <v>99.62</v>
      </c>
      <c r="J37">
        <f>BYPL_EOD!AK37+BYPL_EOD!AL37</f>
        <v>62.96</v>
      </c>
      <c r="K37">
        <f>MES_EOD!AK37+MES_EOD!AL37</f>
        <v>5.82</v>
      </c>
      <c r="L37">
        <f>NDMC_EOD!AK37+NDMC_EOD!AL37</f>
        <v>18</v>
      </c>
      <c r="M37">
        <f>TPDDL_EOD!AK37+TPDDL_EOD!AL37</f>
        <v>69.599999999999994</v>
      </c>
      <c r="N37">
        <f t="shared" si="0"/>
        <v>256</v>
      </c>
      <c r="O37" s="154">
        <f t="shared" si="1"/>
        <v>0</v>
      </c>
      <c r="P37">
        <v>99.62</v>
      </c>
      <c r="Q37">
        <v>62.96</v>
      </c>
      <c r="R37">
        <v>5.82</v>
      </c>
      <c r="S37">
        <v>18</v>
      </c>
      <c r="T37">
        <v>69.599999999999994</v>
      </c>
      <c r="U37" s="156">
        <f t="shared" si="2"/>
        <v>256</v>
      </c>
      <c r="V37" s="154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256</v>
      </c>
      <c r="E38">
        <f>BAWANA!AM38</f>
        <v>0</v>
      </c>
      <c r="F38">
        <f t="shared" si="4"/>
        <v>256</v>
      </c>
      <c r="G38">
        <f t="shared" si="5"/>
        <v>256</v>
      </c>
      <c r="H38" s="154"/>
      <c r="I38">
        <f>BRPL_EOD!AK38+BRPL_EOD!AL38</f>
        <v>99.62</v>
      </c>
      <c r="J38">
        <f>BYPL_EOD!AK38+BYPL_EOD!AL38</f>
        <v>62.96</v>
      </c>
      <c r="K38">
        <f>MES_EOD!AK38+MES_EOD!AL38</f>
        <v>5.82</v>
      </c>
      <c r="L38">
        <f>NDMC_EOD!AK38+NDMC_EOD!AL38</f>
        <v>18</v>
      </c>
      <c r="M38">
        <f>TPDDL_EOD!AK38+TPDDL_EOD!AL38</f>
        <v>69.599999999999994</v>
      </c>
      <c r="N38">
        <f t="shared" si="0"/>
        <v>256</v>
      </c>
      <c r="O38" s="154">
        <f t="shared" si="1"/>
        <v>0</v>
      </c>
      <c r="P38">
        <v>99.62</v>
      </c>
      <c r="Q38">
        <v>62.96</v>
      </c>
      <c r="R38">
        <v>5.82</v>
      </c>
      <c r="S38">
        <v>18</v>
      </c>
      <c r="T38">
        <v>69.599999999999994</v>
      </c>
      <c r="U38" s="156">
        <f t="shared" si="2"/>
        <v>256</v>
      </c>
      <c r="V38" s="154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248.036</v>
      </c>
      <c r="E39">
        <f>BAWANA!AM39</f>
        <v>0</v>
      </c>
      <c r="F39">
        <f t="shared" si="4"/>
        <v>256</v>
      </c>
      <c r="G39">
        <f t="shared" si="5"/>
        <v>248.036</v>
      </c>
      <c r="H39" s="154"/>
      <c r="I39">
        <f>BRPL_EOD!AK39+BRPL_EOD!AL39</f>
        <v>99.62</v>
      </c>
      <c r="J39">
        <f>BYPL_EOD!AK39+BYPL_EOD!AL39</f>
        <v>55</v>
      </c>
      <c r="K39">
        <f>MES_EOD!AK39+MES_EOD!AL39</f>
        <v>5.82</v>
      </c>
      <c r="L39">
        <f>NDMC_EOD!AK39+NDMC_EOD!AL39</f>
        <v>18</v>
      </c>
      <c r="M39">
        <f>TPDDL_EOD!AK39+TPDDL_EOD!AL39</f>
        <v>69.599999999999994</v>
      </c>
      <c r="N39">
        <f t="shared" si="0"/>
        <v>248.04</v>
      </c>
      <c r="O39" s="154">
        <f t="shared" si="1"/>
        <v>-3.9999999999906777E-3</v>
      </c>
      <c r="P39">
        <v>99.618393484921796</v>
      </c>
      <c r="Q39">
        <v>54.999113046282858</v>
      </c>
      <c r="R39">
        <v>5.8199061441702957</v>
      </c>
      <c r="S39">
        <v>17.999709724238027</v>
      </c>
      <c r="T39">
        <v>69.598877600387027</v>
      </c>
      <c r="U39" s="156">
        <f t="shared" si="2"/>
        <v>248.03599999999997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248.036</v>
      </c>
      <c r="E40">
        <f>BAWANA!AM40</f>
        <v>0</v>
      </c>
      <c r="F40">
        <f t="shared" si="4"/>
        <v>256</v>
      </c>
      <c r="G40">
        <f t="shared" si="5"/>
        <v>248.036</v>
      </c>
      <c r="H40" s="154"/>
      <c r="I40">
        <f>BRPL_EOD!AK40+BRPL_EOD!AL40</f>
        <v>99.62</v>
      </c>
      <c r="J40">
        <f>BYPL_EOD!AK40+BYPL_EOD!AL40</f>
        <v>55</v>
      </c>
      <c r="K40">
        <f>MES_EOD!AK40+MES_EOD!AL40</f>
        <v>5.82</v>
      </c>
      <c r="L40">
        <f>NDMC_EOD!AK40+NDMC_EOD!AL40</f>
        <v>18</v>
      </c>
      <c r="M40">
        <f>TPDDL_EOD!AK40+TPDDL_EOD!AL40</f>
        <v>69.599999999999994</v>
      </c>
      <c r="N40">
        <f t="shared" si="0"/>
        <v>248.04</v>
      </c>
      <c r="O40" s="154">
        <f t="shared" si="1"/>
        <v>-3.9999999999906777E-3</v>
      </c>
      <c r="P40">
        <v>99.618393484921796</v>
      </c>
      <c r="Q40">
        <v>54.999113046282858</v>
      </c>
      <c r="R40">
        <v>5.8199061441702957</v>
      </c>
      <c r="S40">
        <v>17.999709724238027</v>
      </c>
      <c r="T40">
        <v>69.598877600387027</v>
      </c>
      <c r="U40" s="156">
        <f t="shared" si="2"/>
        <v>248.03599999999997</v>
      </c>
      <c r="V40" s="154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248.036</v>
      </c>
      <c r="E41">
        <f>BAWANA!AM41</f>
        <v>0</v>
      </c>
      <c r="F41">
        <f t="shared" si="4"/>
        <v>256</v>
      </c>
      <c r="G41">
        <f t="shared" si="5"/>
        <v>248.036</v>
      </c>
      <c r="H41" s="154"/>
      <c r="I41">
        <f>BRPL_EOD!AK41+BRPL_EOD!AL41</f>
        <v>99.62</v>
      </c>
      <c r="J41">
        <f>BYPL_EOD!AK41+BYPL_EOD!AL41</f>
        <v>55</v>
      </c>
      <c r="K41">
        <f>MES_EOD!AK41+MES_EOD!AL41</f>
        <v>5.82</v>
      </c>
      <c r="L41">
        <f>NDMC_EOD!AK41+NDMC_EOD!AL41</f>
        <v>18</v>
      </c>
      <c r="M41">
        <f>TPDDL_EOD!AK41+TPDDL_EOD!AL41</f>
        <v>69.599999999999994</v>
      </c>
      <c r="N41">
        <f t="shared" si="0"/>
        <v>248.04</v>
      </c>
      <c r="O41" s="154">
        <f t="shared" si="1"/>
        <v>-3.9999999999906777E-3</v>
      </c>
      <c r="P41">
        <v>99.618393484921796</v>
      </c>
      <c r="Q41">
        <v>54.999113046282858</v>
      </c>
      <c r="R41">
        <v>5.8199061441702957</v>
      </c>
      <c r="S41">
        <v>17.999709724238027</v>
      </c>
      <c r="T41">
        <v>69.598877600387027</v>
      </c>
      <c r="U41" s="156">
        <f t="shared" si="2"/>
        <v>248.03599999999997</v>
      </c>
      <c r="V41" s="154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248.036</v>
      </c>
      <c r="E42">
        <f>BAWANA!AM42</f>
        <v>0</v>
      </c>
      <c r="F42">
        <f t="shared" si="4"/>
        <v>256</v>
      </c>
      <c r="G42">
        <f t="shared" si="5"/>
        <v>248.036</v>
      </c>
      <c r="H42" s="154"/>
      <c r="I42">
        <f>BRPL_EOD!AK42+BRPL_EOD!AL42</f>
        <v>99.62</v>
      </c>
      <c r="J42">
        <f>BYPL_EOD!AK42+BYPL_EOD!AL42</f>
        <v>55</v>
      </c>
      <c r="K42">
        <f>MES_EOD!AK42+MES_EOD!AL42</f>
        <v>5.82</v>
      </c>
      <c r="L42">
        <f>NDMC_EOD!AK42+NDMC_EOD!AL42</f>
        <v>18</v>
      </c>
      <c r="M42">
        <f>TPDDL_EOD!AK42+TPDDL_EOD!AL42</f>
        <v>69.599999999999994</v>
      </c>
      <c r="N42">
        <f t="shared" si="0"/>
        <v>248.04</v>
      </c>
      <c r="O42" s="154">
        <f t="shared" si="1"/>
        <v>-3.9999999999906777E-3</v>
      </c>
      <c r="P42">
        <v>99.618393484921796</v>
      </c>
      <c r="Q42">
        <v>54.999113046282858</v>
      </c>
      <c r="R42">
        <v>5.8199061441702957</v>
      </c>
      <c r="S42">
        <v>17.999709724238027</v>
      </c>
      <c r="T42">
        <v>69.598877600387027</v>
      </c>
      <c r="U42" s="156">
        <f t="shared" si="2"/>
        <v>248.03599999999997</v>
      </c>
      <c r="V42" s="154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241.46600000000001</v>
      </c>
      <c r="E43">
        <f>BAWANA!AM43</f>
        <v>0</v>
      </c>
      <c r="F43">
        <f t="shared" si="4"/>
        <v>256</v>
      </c>
      <c r="G43">
        <f t="shared" si="5"/>
        <v>241.46600000000001</v>
      </c>
      <c r="H43" s="154"/>
      <c r="I43">
        <f>BRPL_EOD!AK43+BRPL_EOD!AL43</f>
        <v>99.62</v>
      </c>
      <c r="J43">
        <f>BYPL_EOD!AK43+BYPL_EOD!AL43</f>
        <v>48.43</v>
      </c>
      <c r="K43">
        <f>MES_EOD!AK43+MES_EOD!AL43</f>
        <v>5.82</v>
      </c>
      <c r="L43">
        <f>NDMC_EOD!AK43+NDMC_EOD!AL43</f>
        <v>18</v>
      </c>
      <c r="M43">
        <f>TPDDL_EOD!AK43+TPDDL_EOD!AL43</f>
        <v>69.599999999999994</v>
      </c>
      <c r="N43">
        <f t="shared" si="0"/>
        <v>241.47</v>
      </c>
      <c r="O43" s="154">
        <f t="shared" si="1"/>
        <v>-3.9999999999906777E-3</v>
      </c>
      <c r="P43">
        <v>99.618349774299091</v>
      </c>
      <c r="Q43">
        <v>48.42919774713215</v>
      </c>
      <c r="R43">
        <v>5.8199035905081384</v>
      </c>
      <c r="S43">
        <v>17.999701826313828</v>
      </c>
      <c r="T43">
        <v>69.598847061746795</v>
      </c>
      <c r="U43" s="156">
        <f t="shared" si="2"/>
        <v>241.46600000000001</v>
      </c>
      <c r="V43" s="154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241.46600000000001</v>
      </c>
      <c r="E44">
        <f>BAWANA!AM44</f>
        <v>0</v>
      </c>
      <c r="F44">
        <f t="shared" si="4"/>
        <v>256</v>
      </c>
      <c r="G44">
        <f t="shared" si="5"/>
        <v>241.46600000000001</v>
      </c>
      <c r="H44" s="154"/>
      <c r="I44">
        <f>BRPL_EOD!AK44+BRPL_EOD!AL44</f>
        <v>99.62</v>
      </c>
      <c r="J44">
        <f>BYPL_EOD!AK44+BYPL_EOD!AL44</f>
        <v>48.43</v>
      </c>
      <c r="K44">
        <f>MES_EOD!AK44+MES_EOD!AL44</f>
        <v>5.82</v>
      </c>
      <c r="L44">
        <f>NDMC_EOD!AK44+NDMC_EOD!AL44</f>
        <v>18</v>
      </c>
      <c r="M44">
        <f>TPDDL_EOD!AK44+TPDDL_EOD!AL44</f>
        <v>69.599999999999994</v>
      </c>
      <c r="N44">
        <f t="shared" si="0"/>
        <v>241.47</v>
      </c>
      <c r="O44" s="154">
        <f t="shared" si="1"/>
        <v>-3.9999999999906777E-3</v>
      </c>
      <c r="P44">
        <v>99.618349774299091</v>
      </c>
      <c r="Q44">
        <v>48.42919774713215</v>
      </c>
      <c r="R44">
        <v>5.8199035905081384</v>
      </c>
      <c r="S44">
        <v>17.999701826313828</v>
      </c>
      <c r="T44">
        <v>69.598847061746795</v>
      </c>
      <c r="U44" s="156">
        <f t="shared" si="2"/>
        <v>241.46600000000001</v>
      </c>
      <c r="V44" s="154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216.85000000000002</v>
      </c>
      <c r="E45">
        <f>BAWANA!AM45</f>
        <v>0</v>
      </c>
      <c r="F45">
        <f t="shared" si="4"/>
        <v>256</v>
      </c>
      <c r="G45">
        <f t="shared" si="5"/>
        <v>216.85000000000002</v>
      </c>
      <c r="H45" s="154"/>
      <c r="I45">
        <f>BRPL_EOD!AK45+BRPL_EOD!AL45</f>
        <v>75</v>
      </c>
      <c r="J45">
        <f>BYPL_EOD!AK45+BYPL_EOD!AL45</f>
        <v>48.43</v>
      </c>
      <c r="K45">
        <f>MES_EOD!AK45+MES_EOD!AL45</f>
        <v>5.82</v>
      </c>
      <c r="L45">
        <f>NDMC_EOD!AK45+NDMC_EOD!AL45</f>
        <v>18</v>
      </c>
      <c r="M45">
        <f>TPDDL_EOD!AK45+TPDDL_EOD!AL45</f>
        <v>69.599999999999994</v>
      </c>
      <c r="N45">
        <f t="shared" si="0"/>
        <v>216.85</v>
      </c>
      <c r="O45" s="154">
        <f t="shared" si="1"/>
        <v>0</v>
      </c>
      <c r="P45">
        <v>75.000000000000014</v>
      </c>
      <c r="Q45">
        <v>48.430000000000007</v>
      </c>
      <c r="R45">
        <v>5.8200000000000012</v>
      </c>
      <c r="S45">
        <v>18.000000000000004</v>
      </c>
      <c r="T45">
        <v>69.600000000000009</v>
      </c>
      <c r="U45" s="156">
        <f t="shared" si="2"/>
        <v>216.85000000000002</v>
      </c>
      <c r="V45" s="154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216.85000000000002</v>
      </c>
      <c r="E46">
        <f>BAWANA!AM46</f>
        <v>0</v>
      </c>
      <c r="F46">
        <f t="shared" si="4"/>
        <v>256</v>
      </c>
      <c r="G46">
        <f t="shared" si="5"/>
        <v>216.85000000000002</v>
      </c>
      <c r="H46" s="154"/>
      <c r="I46">
        <f>BRPL_EOD!AK46+BRPL_EOD!AL46</f>
        <v>75</v>
      </c>
      <c r="J46">
        <f>BYPL_EOD!AK46+BYPL_EOD!AL46</f>
        <v>48.43</v>
      </c>
      <c r="K46">
        <f>MES_EOD!AK46+MES_EOD!AL46</f>
        <v>5.82</v>
      </c>
      <c r="L46">
        <f>NDMC_EOD!AK46+NDMC_EOD!AL46</f>
        <v>18</v>
      </c>
      <c r="M46">
        <f>TPDDL_EOD!AK46+TPDDL_EOD!AL46</f>
        <v>69.599999999999994</v>
      </c>
      <c r="N46">
        <f t="shared" si="0"/>
        <v>216.85</v>
      </c>
      <c r="O46" s="154">
        <f t="shared" si="1"/>
        <v>0</v>
      </c>
      <c r="P46">
        <v>75.000000000000014</v>
      </c>
      <c r="Q46">
        <v>48.430000000000007</v>
      </c>
      <c r="R46">
        <v>5.8200000000000012</v>
      </c>
      <c r="S46">
        <v>18.000000000000004</v>
      </c>
      <c r="T46">
        <v>69.600000000000009</v>
      </c>
      <c r="U46" s="156">
        <f t="shared" si="2"/>
        <v>216.85000000000002</v>
      </c>
      <c r="V46" s="154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216.85000000000002</v>
      </c>
      <c r="E47">
        <f>BAWANA!AM47</f>
        <v>0</v>
      </c>
      <c r="F47">
        <f t="shared" si="4"/>
        <v>256</v>
      </c>
      <c r="G47">
        <f t="shared" si="5"/>
        <v>216.85000000000002</v>
      </c>
      <c r="H47" s="154"/>
      <c r="I47">
        <f>BRPL_EOD!AK47+BRPL_EOD!AL47</f>
        <v>75</v>
      </c>
      <c r="J47">
        <f>BYPL_EOD!AK47+BYPL_EOD!AL47</f>
        <v>48.43</v>
      </c>
      <c r="K47">
        <f>MES_EOD!AK47+MES_EOD!AL47</f>
        <v>5.82</v>
      </c>
      <c r="L47">
        <f>NDMC_EOD!AK47+NDMC_EOD!AL47</f>
        <v>18</v>
      </c>
      <c r="M47">
        <f>TPDDL_EOD!AK47+TPDDL_EOD!AL47</f>
        <v>69.599999999999994</v>
      </c>
      <c r="N47">
        <f t="shared" si="0"/>
        <v>216.85</v>
      </c>
      <c r="O47" s="154">
        <f t="shared" si="1"/>
        <v>0</v>
      </c>
      <c r="P47">
        <v>75.000000000000014</v>
      </c>
      <c r="Q47">
        <v>48.430000000000007</v>
      </c>
      <c r="R47">
        <v>5.8200000000000012</v>
      </c>
      <c r="S47">
        <v>18.000000000000004</v>
      </c>
      <c r="T47">
        <v>69.600000000000009</v>
      </c>
      <c r="U47" s="156">
        <f t="shared" si="2"/>
        <v>216.85000000000002</v>
      </c>
      <c r="V47" s="154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216.85000000000002</v>
      </c>
      <c r="E48">
        <f>BAWANA!AM48</f>
        <v>0</v>
      </c>
      <c r="F48">
        <f t="shared" si="4"/>
        <v>256</v>
      </c>
      <c r="G48">
        <f t="shared" si="5"/>
        <v>216.85000000000002</v>
      </c>
      <c r="H48" s="154"/>
      <c r="I48">
        <f>BRPL_EOD!AK48+BRPL_EOD!AL48</f>
        <v>75</v>
      </c>
      <c r="J48">
        <f>BYPL_EOD!AK48+BYPL_EOD!AL48</f>
        <v>48.43</v>
      </c>
      <c r="K48">
        <f>MES_EOD!AK48+MES_EOD!AL48</f>
        <v>5.82</v>
      </c>
      <c r="L48">
        <f>NDMC_EOD!AK48+NDMC_EOD!AL48</f>
        <v>18</v>
      </c>
      <c r="M48">
        <f>TPDDL_EOD!AK48+TPDDL_EOD!AL48</f>
        <v>69.599999999999994</v>
      </c>
      <c r="N48">
        <f t="shared" si="0"/>
        <v>216.85</v>
      </c>
      <c r="O48" s="154">
        <f t="shared" si="1"/>
        <v>0</v>
      </c>
      <c r="P48">
        <v>75.000000000000014</v>
      </c>
      <c r="Q48">
        <v>48.430000000000007</v>
      </c>
      <c r="R48">
        <v>5.8200000000000012</v>
      </c>
      <c r="S48">
        <v>18.000000000000004</v>
      </c>
      <c r="T48">
        <v>69.600000000000009</v>
      </c>
      <c r="U48" s="156">
        <f t="shared" si="2"/>
        <v>216.85000000000002</v>
      </c>
      <c r="V48" s="154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206</v>
      </c>
      <c r="E49">
        <f>BAWANA!AM49</f>
        <v>0</v>
      </c>
      <c r="F49">
        <f t="shared" si="4"/>
        <v>256</v>
      </c>
      <c r="G49">
        <f t="shared" si="5"/>
        <v>206</v>
      </c>
      <c r="H49" s="154"/>
      <c r="I49">
        <f>BRPL_EOD!AK49+BRPL_EOD!AL49</f>
        <v>78.5</v>
      </c>
      <c r="J49">
        <f>BYPL_EOD!AK49+BYPL_EOD!AL49</f>
        <v>48.43</v>
      </c>
      <c r="K49">
        <f>MES_EOD!AK49+MES_EOD!AL49</f>
        <v>5.82</v>
      </c>
      <c r="L49">
        <f>NDMC_EOD!AK49+NDMC_EOD!AL49</f>
        <v>18.41</v>
      </c>
      <c r="M49">
        <f>TPDDL_EOD!AK49+TPDDL_EOD!AL49</f>
        <v>54.84</v>
      </c>
      <c r="N49">
        <f t="shared" si="0"/>
        <v>206</v>
      </c>
      <c r="O49" s="154">
        <f t="shared" si="1"/>
        <v>0</v>
      </c>
      <c r="P49">
        <v>78.5</v>
      </c>
      <c r="Q49">
        <v>48.43</v>
      </c>
      <c r="R49">
        <v>5.82</v>
      </c>
      <c r="S49">
        <v>18.41</v>
      </c>
      <c r="T49">
        <v>54.84</v>
      </c>
      <c r="U49" s="156">
        <f t="shared" si="2"/>
        <v>206</v>
      </c>
      <c r="V49" s="154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206</v>
      </c>
      <c r="E50">
        <f>BAWANA!AM50</f>
        <v>0</v>
      </c>
      <c r="F50">
        <f t="shared" si="4"/>
        <v>256</v>
      </c>
      <c r="G50">
        <f t="shared" si="5"/>
        <v>206</v>
      </c>
      <c r="H50" s="154"/>
      <c r="I50">
        <f>BRPL_EOD!AK50+BRPL_EOD!AL50</f>
        <v>78.5</v>
      </c>
      <c r="J50">
        <f>BYPL_EOD!AK50+BYPL_EOD!AL50</f>
        <v>48.43</v>
      </c>
      <c r="K50">
        <f>MES_EOD!AK50+MES_EOD!AL50</f>
        <v>5.82</v>
      </c>
      <c r="L50">
        <f>NDMC_EOD!AK50+NDMC_EOD!AL50</f>
        <v>18.41</v>
      </c>
      <c r="M50">
        <f>TPDDL_EOD!AK50+TPDDL_EOD!AL50</f>
        <v>54.84</v>
      </c>
      <c r="N50">
        <f t="shared" si="0"/>
        <v>206</v>
      </c>
      <c r="O50" s="154">
        <f t="shared" si="1"/>
        <v>0</v>
      </c>
      <c r="P50">
        <v>78.5</v>
      </c>
      <c r="Q50">
        <v>48.43</v>
      </c>
      <c r="R50">
        <v>5.82</v>
      </c>
      <c r="S50">
        <v>18.41</v>
      </c>
      <c r="T50">
        <v>54.84</v>
      </c>
      <c r="U50" s="156">
        <f t="shared" si="2"/>
        <v>206</v>
      </c>
      <c r="V50" s="154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206</v>
      </c>
      <c r="E51">
        <f>BAWANA!AM51</f>
        <v>0</v>
      </c>
      <c r="F51">
        <f t="shared" si="4"/>
        <v>256</v>
      </c>
      <c r="G51">
        <f t="shared" si="5"/>
        <v>206</v>
      </c>
      <c r="H51" s="154"/>
      <c r="I51">
        <f>BRPL_EOD!AK51+BRPL_EOD!AL51</f>
        <v>78.5</v>
      </c>
      <c r="J51">
        <f>BYPL_EOD!AK51+BYPL_EOD!AL51</f>
        <v>48.43</v>
      </c>
      <c r="K51">
        <f>MES_EOD!AK51+MES_EOD!AL51</f>
        <v>5.82</v>
      </c>
      <c r="L51">
        <f>NDMC_EOD!AK51+NDMC_EOD!AL51</f>
        <v>18.41</v>
      </c>
      <c r="M51">
        <f>TPDDL_EOD!AK51+TPDDL_EOD!AL51</f>
        <v>54.84</v>
      </c>
      <c r="N51">
        <f t="shared" si="0"/>
        <v>206</v>
      </c>
      <c r="O51" s="154">
        <f t="shared" si="1"/>
        <v>0</v>
      </c>
      <c r="P51">
        <v>78.5</v>
      </c>
      <c r="Q51">
        <v>48.43</v>
      </c>
      <c r="R51">
        <v>5.82</v>
      </c>
      <c r="S51">
        <v>18.41</v>
      </c>
      <c r="T51">
        <v>54.84</v>
      </c>
      <c r="U51" s="156">
        <f t="shared" si="2"/>
        <v>206</v>
      </c>
      <c r="V51" s="154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206</v>
      </c>
      <c r="E52">
        <f>BAWANA!AM52</f>
        <v>0</v>
      </c>
      <c r="F52">
        <f t="shared" si="4"/>
        <v>256</v>
      </c>
      <c r="G52">
        <f t="shared" si="5"/>
        <v>206</v>
      </c>
      <c r="H52" s="154"/>
      <c r="I52">
        <f>BRPL_EOD!AK52+BRPL_EOD!AL52</f>
        <v>78.5</v>
      </c>
      <c r="J52">
        <f>BYPL_EOD!AK52+BYPL_EOD!AL52</f>
        <v>48.43</v>
      </c>
      <c r="K52">
        <f>MES_EOD!AK52+MES_EOD!AL52</f>
        <v>5.82</v>
      </c>
      <c r="L52">
        <f>NDMC_EOD!AK52+NDMC_EOD!AL52</f>
        <v>18.41</v>
      </c>
      <c r="M52">
        <f>TPDDL_EOD!AK52+TPDDL_EOD!AL52</f>
        <v>54.84</v>
      </c>
      <c r="N52">
        <f t="shared" si="0"/>
        <v>206</v>
      </c>
      <c r="O52" s="154">
        <f t="shared" si="1"/>
        <v>0</v>
      </c>
      <c r="P52">
        <v>78.5</v>
      </c>
      <c r="Q52">
        <v>48.43</v>
      </c>
      <c r="R52">
        <v>5.82</v>
      </c>
      <c r="S52">
        <v>18.41</v>
      </c>
      <c r="T52">
        <v>54.84</v>
      </c>
      <c r="U52" s="156">
        <f t="shared" si="2"/>
        <v>206</v>
      </c>
      <c r="V52" s="154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206</v>
      </c>
      <c r="E53">
        <f>BAWANA!AM53</f>
        <v>0</v>
      </c>
      <c r="F53">
        <f t="shared" si="4"/>
        <v>256</v>
      </c>
      <c r="G53">
        <f t="shared" si="5"/>
        <v>206</v>
      </c>
      <c r="H53" s="154"/>
      <c r="I53">
        <f>BRPL_EOD!AK53+BRPL_EOD!AL53</f>
        <v>78.5</v>
      </c>
      <c r="J53">
        <f>BYPL_EOD!AK53+BYPL_EOD!AL53</f>
        <v>48.43</v>
      </c>
      <c r="K53">
        <f>MES_EOD!AK53+MES_EOD!AL53</f>
        <v>5.82</v>
      </c>
      <c r="L53">
        <f>NDMC_EOD!AK53+NDMC_EOD!AL53</f>
        <v>18.41</v>
      </c>
      <c r="M53">
        <f>TPDDL_EOD!AK53+TPDDL_EOD!AL53</f>
        <v>54.84</v>
      </c>
      <c r="N53">
        <f t="shared" si="0"/>
        <v>206</v>
      </c>
      <c r="O53" s="154">
        <f t="shared" si="1"/>
        <v>0</v>
      </c>
      <c r="P53">
        <v>78.5</v>
      </c>
      <c r="Q53">
        <v>48.43</v>
      </c>
      <c r="R53">
        <v>5.82</v>
      </c>
      <c r="S53">
        <v>18.41</v>
      </c>
      <c r="T53">
        <v>54.84</v>
      </c>
      <c r="U53" s="156">
        <f t="shared" si="2"/>
        <v>206</v>
      </c>
      <c r="V53" s="154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206</v>
      </c>
      <c r="E54">
        <f>BAWANA!AM54</f>
        <v>0</v>
      </c>
      <c r="F54">
        <f t="shared" si="4"/>
        <v>256</v>
      </c>
      <c r="G54">
        <f t="shared" si="5"/>
        <v>206</v>
      </c>
      <c r="H54" s="154"/>
      <c r="I54">
        <f>BRPL_EOD!AK54+BRPL_EOD!AL54</f>
        <v>78.5</v>
      </c>
      <c r="J54">
        <f>BYPL_EOD!AK54+BYPL_EOD!AL54</f>
        <v>48.43</v>
      </c>
      <c r="K54">
        <f>MES_EOD!AK54+MES_EOD!AL54</f>
        <v>5.82</v>
      </c>
      <c r="L54">
        <f>NDMC_EOD!AK54+NDMC_EOD!AL54</f>
        <v>18.41</v>
      </c>
      <c r="M54">
        <f>TPDDL_EOD!AK54+TPDDL_EOD!AL54</f>
        <v>54.84</v>
      </c>
      <c r="N54">
        <f t="shared" si="0"/>
        <v>206</v>
      </c>
      <c r="O54" s="154">
        <f t="shared" si="1"/>
        <v>0</v>
      </c>
      <c r="P54">
        <v>78.5</v>
      </c>
      <c r="Q54">
        <v>48.43</v>
      </c>
      <c r="R54">
        <v>5.82</v>
      </c>
      <c r="S54">
        <v>18.41</v>
      </c>
      <c r="T54">
        <v>54.84</v>
      </c>
      <c r="U54" s="156">
        <f t="shared" si="2"/>
        <v>206</v>
      </c>
      <c r="V54" s="154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206</v>
      </c>
      <c r="E55">
        <f>BAWANA!AM55</f>
        <v>0</v>
      </c>
      <c r="F55">
        <f t="shared" si="4"/>
        <v>256</v>
      </c>
      <c r="G55">
        <f t="shared" si="5"/>
        <v>206</v>
      </c>
      <c r="H55" s="154"/>
      <c r="I55">
        <f>BRPL_EOD!AK55+BRPL_EOD!AL55</f>
        <v>78.5</v>
      </c>
      <c r="J55">
        <f>BYPL_EOD!AK55+BYPL_EOD!AL55</f>
        <v>48.43</v>
      </c>
      <c r="K55">
        <f>MES_EOD!AK55+MES_EOD!AL55</f>
        <v>5.82</v>
      </c>
      <c r="L55">
        <f>NDMC_EOD!AK55+NDMC_EOD!AL55</f>
        <v>18.41</v>
      </c>
      <c r="M55">
        <f>TPDDL_EOD!AK55+TPDDL_EOD!AL55</f>
        <v>54.84</v>
      </c>
      <c r="N55">
        <f t="shared" si="0"/>
        <v>206</v>
      </c>
      <c r="O55" s="154">
        <f t="shared" si="1"/>
        <v>0</v>
      </c>
      <c r="P55">
        <v>78.5</v>
      </c>
      <c r="Q55">
        <v>48.43</v>
      </c>
      <c r="R55">
        <v>5.82</v>
      </c>
      <c r="S55">
        <v>18.41</v>
      </c>
      <c r="T55">
        <v>54.84</v>
      </c>
      <c r="U55" s="156">
        <f t="shared" si="2"/>
        <v>206</v>
      </c>
      <c r="V55" s="154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206</v>
      </c>
      <c r="E56">
        <f>BAWANA!AM56</f>
        <v>0</v>
      </c>
      <c r="F56">
        <f t="shared" si="4"/>
        <v>256</v>
      </c>
      <c r="G56">
        <f t="shared" si="5"/>
        <v>206</v>
      </c>
      <c r="H56" s="154"/>
      <c r="I56">
        <f>BRPL_EOD!AK56+BRPL_EOD!AL56</f>
        <v>78.5</v>
      </c>
      <c r="J56">
        <f>BYPL_EOD!AK56+BYPL_EOD!AL56</f>
        <v>48.43</v>
      </c>
      <c r="K56">
        <f>MES_EOD!AK56+MES_EOD!AL56</f>
        <v>5.82</v>
      </c>
      <c r="L56">
        <f>NDMC_EOD!AK56+NDMC_EOD!AL56</f>
        <v>18.41</v>
      </c>
      <c r="M56">
        <f>TPDDL_EOD!AK56+TPDDL_EOD!AL56</f>
        <v>54.84</v>
      </c>
      <c r="N56">
        <f t="shared" si="0"/>
        <v>206</v>
      </c>
      <c r="O56" s="154">
        <f t="shared" si="1"/>
        <v>0</v>
      </c>
      <c r="P56">
        <v>78.5</v>
      </c>
      <c r="Q56">
        <v>48.43</v>
      </c>
      <c r="R56">
        <v>5.82</v>
      </c>
      <c r="S56">
        <v>18.41</v>
      </c>
      <c r="T56">
        <v>54.84</v>
      </c>
      <c r="U56" s="156">
        <f t="shared" si="2"/>
        <v>206</v>
      </c>
      <c r="V56" s="154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206</v>
      </c>
      <c r="E57">
        <f>BAWANA!AM57</f>
        <v>0</v>
      </c>
      <c r="F57">
        <f t="shared" si="4"/>
        <v>256</v>
      </c>
      <c r="G57">
        <f t="shared" si="5"/>
        <v>206</v>
      </c>
      <c r="H57" s="154"/>
      <c r="I57">
        <f>BRPL_EOD!AK57+BRPL_EOD!AL57</f>
        <v>78.5</v>
      </c>
      <c r="J57">
        <f>BYPL_EOD!AK57+BYPL_EOD!AL57</f>
        <v>48.43</v>
      </c>
      <c r="K57">
        <f>MES_EOD!AK57+MES_EOD!AL57</f>
        <v>5.82</v>
      </c>
      <c r="L57">
        <f>NDMC_EOD!AK57+NDMC_EOD!AL57</f>
        <v>18.41</v>
      </c>
      <c r="M57">
        <f>TPDDL_EOD!AK57+TPDDL_EOD!AL57</f>
        <v>54.84</v>
      </c>
      <c r="N57">
        <f t="shared" si="0"/>
        <v>206</v>
      </c>
      <c r="O57" s="154">
        <f t="shared" si="1"/>
        <v>0</v>
      </c>
      <c r="P57">
        <v>78.5</v>
      </c>
      <c r="Q57">
        <v>48.43</v>
      </c>
      <c r="R57">
        <v>5.82</v>
      </c>
      <c r="S57">
        <v>18.41</v>
      </c>
      <c r="T57">
        <v>54.84</v>
      </c>
      <c r="U57" s="156">
        <f t="shared" si="2"/>
        <v>206</v>
      </c>
      <c r="V57" s="154">
        <f t="shared" si="3"/>
        <v>0</v>
      </c>
      <c r="Y57">
        <f>BAWANA!AW57+BAWANA!AX57</f>
        <v>32</v>
      </c>
      <c r="Z57">
        <f>BAWANA!BD57+BAWANA!BE57</f>
        <v>32</v>
      </c>
      <c r="AA57">
        <f>BAWANA!X57+BAWANA!Y57</f>
        <v>32</v>
      </c>
      <c r="AB57">
        <f>BAWANA!AE57+BAWANA!AF57</f>
        <v>32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206</v>
      </c>
      <c r="E58">
        <f>BAWANA!AM58</f>
        <v>0</v>
      </c>
      <c r="F58">
        <f t="shared" si="4"/>
        <v>256</v>
      </c>
      <c r="G58">
        <f t="shared" si="5"/>
        <v>206</v>
      </c>
      <c r="H58" s="154"/>
      <c r="I58">
        <f>BRPL_EOD!AK58+BRPL_EOD!AL58</f>
        <v>78.5</v>
      </c>
      <c r="J58">
        <f>BYPL_EOD!AK58+BYPL_EOD!AL58</f>
        <v>48.43</v>
      </c>
      <c r="K58">
        <f>MES_EOD!AK58+MES_EOD!AL58</f>
        <v>5.82</v>
      </c>
      <c r="L58">
        <f>NDMC_EOD!AK58+NDMC_EOD!AL58</f>
        <v>18.41</v>
      </c>
      <c r="M58">
        <f>TPDDL_EOD!AK58+TPDDL_EOD!AL58</f>
        <v>54.84</v>
      </c>
      <c r="N58">
        <f t="shared" si="0"/>
        <v>206</v>
      </c>
      <c r="O58" s="154">
        <f t="shared" si="1"/>
        <v>0</v>
      </c>
      <c r="P58">
        <v>78.5</v>
      </c>
      <c r="Q58">
        <v>48.43</v>
      </c>
      <c r="R58">
        <v>5.82</v>
      </c>
      <c r="S58">
        <v>18.41</v>
      </c>
      <c r="T58">
        <v>54.84</v>
      </c>
      <c r="U58" s="156">
        <f t="shared" si="2"/>
        <v>206</v>
      </c>
      <c r="V58" s="154">
        <f t="shared" si="3"/>
        <v>0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206</v>
      </c>
      <c r="E59">
        <f>BAWANA!AM59</f>
        <v>0</v>
      </c>
      <c r="F59">
        <f t="shared" si="4"/>
        <v>256</v>
      </c>
      <c r="G59">
        <f t="shared" si="5"/>
        <v>206</v>
      </c>
      <c r="H59" s="154"/>
      <c r="I59">
        <f>BRPL_EOD!AK59+BRPL_EOD!AL59</f>
        <v>78.5</v>
      </c>
      <c r="J59">
        <f>BYPL_EOD!AK59+BYPL_EOD!AL59</f>
        <v>48.43</v>
      </c>
      <c r="K59">
        <f>MES_EOD!AK59+MES_EOD!AL59</f>
        <v>5.82</v>
      </c>
      <c r="L59">
        <f>NDMC_EOD!AK59+NDMC_EOD!AL59</f>
        <v>18.41</v>
      </c>
      <c r="M59">
        <f>TPDDL_EOD!AK59+TPDDL_EOD!AL59</f>
        <v>54.84</v>
      </c>
      <c r="N59">
        <f t="shared" si="0"/>
        <v>206</v>
      </c>
      <c r="O59" s="154">
        <f t="shared" si="1"/>
        <v>0</v>
      </c>
      <c r="P59">
        <v>78.5</v>
      </c>
      <c r="Q59">
        <v>48.43</v>
      </c>
      <c r="R59">
        <v>5.82</v>
      </c>
      <c r="S59">
        <v>18.41</v>
      </c>
      <c r="T59">
        <v>54.84</v>
      </c>
      <c r="U59" s="156">
        <f t="shared" si="2"/>
        <v>206</v>
      </c>
      <c r="V59" s="154">
        <f t="shared" si="3"/>
        <v>0</v>
      </c>
      <c r="Y59">
        <f>BAWANA!AW59+BAWANA!AX59</f>
        <v>32</v>
      </c>
      <c r="Z59">
        <f>BAWANA!BD59+BAWANA!BE59</f>
        <v>32</v>
      </c>
      <c r="AA59">
        <f>BAWANA!X59+BAWANA!Y59</f>
        <v>32</v>
      </c>
      <c r="AB59">
        <f>BAWANA!AE59+BAWANA!AF59</f>
        <v>32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206</v>
      </c>
      <c r="E60">
        <f>BAWANA!AM60</f>
        <v>0</v>
      </c>
      <c r="F60">
        <f t="shared" si="4"/>
        <v>256</v>
      </c>
      <c r="G60">
        <f t="shared" si="5"/>
        <v>206</v>
      </c>
      <c r="H60" s="154"/>
      <c r="I60">
        <f>BRPL_EOD!AK60+BRPL_EOD!AL60</f>
        <v>78.5</v>
      </c>
      <c r="J60">
        <f>BYPL_EOD!AK60+BYPL_EOD!AL60</f>
        <v>48.43</v>
      </c>
      <c r="K60">
        <f>MES_EOD!AK60+MES_EOD!AL60</f>
        <v>5.82</v>
      </c>
      <c r="L60">
        <f>NDMC_EOD!AK60+NDMC_EOD!AL60</f>
        <v>18.41</v>
      </c>
      <c r="M60">
        <f>TPDDL_EOD!AK60+TPDDL_EOD!AL60</f>
        <v>54.84</v>
      </c>
      <c r="N60">
        <f t="shared" si="0"/>
        <v>206</v>
      </c>
      <c r="O60" s="154">
        <f t="shared" si="1"/>
        <v>0</v>
      </c>
      <c r="P60">
        <v>78.5</v>
      </c>
      <c r="Q60">
        <v>48.43</v>
      </c>
      <c r="R60">
        <v>5.82</v>
      </c>
      <c r="S60">
        <v>18.41</v>
      </c>
      <c r="T60">
        <v>54.84</v>
      </c>
      <c r="U60" s="156">
        <f t="shared" si="2"/>
        <v>206</v>
      </c>
      <c r="V60" s="154">
        <f t="shared" si="3"/>
        <v>0</v>
      </c>
      <c r="Y60">
        <f>BAWANA!AW60+BAWANA!AX60</f>
        <v>32</v>
      </c>
      <c r="Z60">
        <f>BAWANA!BD60+BAWANA!BE60</f>
        <v>32</v>
      </c>
      <c r="AA60">
        <f>BAWANA!X60+BAWANA!Y60</f>
        <v>32</v>
      </c>
      <c r="AB60">
        <f>BAWANA!AE60+BAWANA!AF60</f>
        <v>32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206</v>
      </c>
      <c r="E61">
        <f>BAWANA!AM61</f>
        <v>0</v>
      </c>
      <c r="F61">
        <f t="shared" si="4"/>
        <v>256</v>
      </c>
      <c r="G61">
        <f t="shared" si="5"/>
        <v>206</v>
      </c>
      <c r="H61" s="154"/>
      <c r="I61">
        <f>BRPL_EOD!AK61+BRPL_EOD!AL61</f>
        <v>78.5</v>
      </c>
      <c r="J61">
        <f>BYPL_EOD!AK61+BYPL_EOD!AL61</f>
        <v>48.43</v>
      </c>
      <c r="K61">
        <f>MES_EOD!AK61+MES_EOD!AL61</f>
        <v>5.82</v>
      </c>
      <c r="L61">
        <f>NDMC_EOD!AK61+NDMC_EOD!AL61</f>
        <v>18.41</v>
      </c>
      <c r="M61">
        <f>TPDDL_EOD!AK61+TPDDL_EOD!AL61</f>
        <v>54.84</v>
      </c>
      <c r="N61">
        <f t="shared" si="0"/>
        <v>206</v>
      </c>
      <c r="O61" s="154">
        <f t="shared" si="1"/>
        <v>0</v>
      </c>
      <c r="P61">
        <v>78.5</v>
      </c>
      <c r="Q61">
        <v>48.43</v>
      </c>
      <c r="R61">
        <v>5.82</v>
      </c>
      <c r="S61">
        <v>18.41</v>
      </c>
      <c r="T61">
        <v>54.84</v>
      </c>
      <c r="U61" s="156">
        <f t="shared" si="2"/>
        <v>206</v>
      </c>
      <c r="V61" s="154">
        <f t="shared" si="3"/>
        <v>0</v>
      </c>
      <c r="Y61">
        <f>BAWANA!AW61+BAWANA!AX61</f>
        <v>32</v>
      </c>
      <c r="Z61">
        <f>BAWANA!BD61+BAWANA!BE61</f>
        <v>32</v>
      </c>
      <c r="AA61">
        <f>BAWANA!X61+BAWANA!Y61</f>
        <v>32</v>
      </c>
      <c r="AB61">
        <f>BAWANA!AE61+BAWANA!AF61</f>
        <v>32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206</v>
      </c>
      <c r="E62">
        <f>BAWANA!AM62</f>
        <v>0</v>
      </c>
      <c r="F62">
        <f t="shared" si="4"/>
        <v>256</v>
      </c>
      <c r="G62">
        <f t="shared" si="5"/>
        <v>206</v>
      </c>
      <c r="H62" s="154"/>
      <c r="I62">
        <f>BRPL_EOD!AK62+BRPL_EOD!AL62</f>
        <v>78.5</v>
      </c>
      <c r="J62">
        <f>BYPL_EOD!AK62+BYPL_EOD!AL62</f>
        <v>48.43</v>
      </c>
      <c r="K62">
        <f>MES_EOD!AK62+MES_EOD!AL62</f>
        <v>5.82</v>
      </c>
      <c r="L62">
        <f>NDMC_EOD!AK62+NDMC_EOD!AL62</f>
        <v>18.41</v>
      </c>
      <c r="M62">
        <f>TPDDL_EOD!AK62+TPDDL_EOD!AL62</f>
        <v>54.84</v>
      </c>
      <c r="N62">
        <f t="shared" si="0"/>
        <v>206</v>
      </c>
      <c r="O62" s="154">
        <f t="shared" si="1"/>
        <v>0</v>
      </c>
      <c r="P62">
        <v>78.5</v>
      </c>
      <c r="Q62">
        <v>48.43</v>
      </c>
      <c r="R62">
        <v>5.82</v>
      </c>
      <c r="S62">
        <v>18.41</v>
      </c>
      <c r="T62">
        <v>54.84</v>
      </c>
      <c r="U62" s="156">
        <f t="shared" si="2"/>
        <v>206</v>
      </c>
      <c r="V62" s="154">
        <f t="shared" si="3"/>
        <v>0</v>
      </c>
      <c r="Y62">
        <f>BAWANA!AW62+BAWANA!AX62</f>
        <v>32</v>
      </c>
      <c r="Z62">
        <f>BAWANA!BD62+BAWANA!BE62</f>
        <v>32</v>
      </c>
      <c r="AA62">
        <f>BAWANA!X62+BAWANA!Y62</f>
        <v>32</v>
      </c>
      <c r="AB62">
        <f>BAWANA!AE62+BAWANA!AF62</f>
        <v>32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211.82</v>
      </c>
      <c r="E63">
        <f>BAWANA!AM63</f>
        <v>0</v>
      </c>
      <c r="F63">
        <f t="shared" si="4"/>
        <v>256</v>
      </c>
      <c r="G63">
        <f t="shared" si="5"/>
        <v>211.82</v>
      </c>
      <c r="H63" s="154"/>
      <c r="I63">
        <f>BRPL_EOD!AK63+BRPL_EOD!AL63</f>
        <v>81.510000000000005</v>
      </c>
      <c r="J63">
        <f>BYPL_EOD!AK63+BYPL_EOD!AL63</f>
        <v>48.43</v>
      </c>
      <c r="K63">
        <f>MES_EOD!AK63+MES_EOD!AL63</f>
        <v>5.82</v>
      </c>
      <c r="L63">
        <f>NDMC_EOD!AK63+NDMC_EOD!AL63</f>
        <v>19.11</v>
      </c>
      <c r="M63">
        <f>TPDDL_EOD!AK63+TPDDL_EOD!AL63</f>
        <v>56.95</v>
      </c>
      <c r="N63">
        <f t="shared" si="0"/>
        <v>211.82</v>
      </c>
      <c r="O63" s="154">
        <f t="shared" si="1"/>
        <v>0</v>
      </c>
      <c r="P63">
        <v>81.510000000000005</v>
      </c>
      <c r="Q63">
        <v>48.43</v>
      </c>
      <c r="R63">
        <v>5.82</v>
      </c>
      <c r="S63">
        <v>19.11</v>
      </c>
      <c r="T63">
        <v>56.95</v>
      </c>
      <c r="U63" s="156">
        <f t="shared" si="2"/>
        <v>211.82</v>
      </c>
      <c r="V63" s="154">
        <f t="shared" si="3"/>
        <v>0</v>
      </c>
      <c r="Y63">
        <f>BAWANA!AW63+BAWANA!AX63</f>
        <v>32</v>
      </c>
      <c r="Z63">
        <f>BAWANA!BD63+BAWANA!BE63</f>
        <v>26.18</v>
      </c>
      <c r="AA63">
        <f>BAWANA!X63+BAWANA!Y63</f>
        <v>32</v>
      </c>
      <c r="AB63">
        <f>BAWANA!AE63+BAWANA!AF63</f>
        <v>26.18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211.82</v>
      </c>
      <c r="E64">
        <f>BAWANA!AM64</f>
        <v>0</v>
      </c>
      <c r="F64">
        <f t="shared" si="4"/>
        <v>256</v>
      </c>
      <c r="G64">
        <f t="shared" si="5"/>
        <v>211.82</v>
      </c>
      <c r="H64" s="154"/>
      <c r="I64">
        <f>BRPL_EOD!AK64+BRPL_EOD!AL64</f>
        <v>81.510000000000005</v>
      </c>
      <c r="J64">
        <f>BYPL_EOD!AK64+BYPL_EOD!AL64</f>
        <v>48.43</v>
      </c>
      <c r="K64">
        <f>MES_EOD!AK64+MES_EOD!AL64</f>
        <v>5.82</v>
      </c>
      <c r="L64">
        <f>NDMC_EOD!AK64+NDMC_EOD!AL64</f>
        <v>19.11</v>
      </c>
      <c r="M64">
        <f>TPDDL_EOD!AK64+TPDDL_EOD!AL64</f>
        <v>56.95</v>
      </c>
      <c r="N64">
        <f t="shared" si="0"/>
        <v>211.82</v>
      </c>
      <c r="O64" s="154">
        <f t="shared" si="1"/>
        <v>0</v>
      </c>
      <c r="P64">
        <v>81.510000000000005</v>
      </c>
      <c r="Q64">
        <v>48.43</v>
      </c>
      <c r="R64">
        <v>5.82</v>
      </c>
      <c r="S64">
        <v>19.11</v>
      </c>
      <c r="T64">
        <v>56.95</v>
      </c>
      <c r="U64" s="156">
        <f t="shared" si="2"/>
        <v>211.82</v>
      </c>
      <c r="V64" s="154">
        <f t="shared" si="3"/>
        <v>0</v>
      </c>
      <c r="Y64">
        <f>BAWANA!AW64+BAWANA!AX64</f>
        <v>32</v>
      </c>
      <c r="Z64">
        <f>BAWANA!BD64+BAWANA!BE64</f>
        <v>26.18</v>
      </c>
      <c r="AA64">
        <f>BAWANA!X64+BAWANA!Y64</f>
        <v>32</v>
      </c>
      <c r="AB64">
        <f>BAWANA!AE64+BAWANA!AF64</f>
        <v>26.18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211.82</v>
      </c>
      <c r="E65">
        <f>BAWANA!AM65</f>
        <v>0</v>
      </c>
      <c r="F65">
        <f t="shared" si="4"/>
        <v>256</v>
      </c>
      <c r="G65">
        <f t="shared" si="5"/>
        <v>211.82</v>
      </c>
      <c r="H65" s="154"/>
      <c r="I65">
        <f>BRPL_EOD!AK65+BRPL_EOD!AL65</f>
        <v>81.510000000000005</v>
      </c>
      <c r="J65">
        <f>BYPL_EOD!AK65+BYPL_EOD!AL65</f>
        <v>48.43</v>
      </c>
      <c r="K65">
        <f>MES_EOD!AK65+MES_EOD!AL65</f>
        <v>5.82</v>
      </c>
      <c r="L65">
        <f>NDMC_EOD!AK65+NDMC_EOD!AL65</f>
        <v>19.11</v>
      </c>
      <c r="M65">
        <f>TPDDL_EOD!AK65+TPDDL_EOD!AL65</f>
        <v>56.95</v>
      </c>
      <c r="N65">
        <f t="shared" si="0"/>
        <v>211.82</v>
      </c>
      <c r="O65" s="154">
        <f t="shared" si="1"/>
        <v>0</v>
      </c>
      <c r="P65">
        <v>81.510000000000005</v>
      </c>
      <c r="Q65">
        <v>48.43</v>
      </c>
      <c r="R65">
        <v>5.82</v>
      </c>
      <c r="S65">
        <v>19.11</v>
      </c>
      <c r="T65">
        <v>56.95</v>
      </c>
      <c r="U65" s="156">
        <f t="shared" si="2"/>
        <v>211.82</v>
      </c>
      <c r="V65" s="154">
        <f t="shared" si="3"/>
        <v>0</v>
      </c>
      <c r="Y65">
        <f>BAWANA!AW65+BAWANA!AX65</f>
        <v>32</v>
      </c>
      <c r="Z65">
        <f>BAWANA!BD65+BAWANA!BE65</f>
        <v>26.18</v>
      </c>
      <c r="AA65">
        <f>BAWANA!X65+BAWANA!Y65</f>
        <v>32</v>
      </c>
      <c r="AB65">
        <f>BAWANA!AE65+BAWANA!AF65</f>
        <v>26.18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211.82</v>
      </c>
      <c r="E66">
        <f>BAWANA!AM66</f>
        <v>0</v>
      </c>
      <c r="F66">
        <f t="shared" si="4"/>
        <v>256</v>
      </c>
      <c r="G66">
        <f t="shared" si="5"/>
        <v>211.82</v>
      </c>
      <c r="H66" s="154"/>
      <c r="I66">
        <f>BRPL_EOD!AK66+BRPL_EOD!AL66</f>
        <v>81.510000000000005</v>
      </c>
      <c r="J66">
        <f>BYPL_EOD!AK66+BYPL_EOD!AL66</f>
        <v>48.43</v>
      </c>
      <c r="K66">
        <f>MES_EOD!AK66+MES_EOD!AL66</f>
        <v>5.82</v>
      </c>
      <c r="L66">
        <f>NDMC_EOD!AK66+NDMC_EOD!AL66</f>
        <v>19.11</v>
      </c>
      <c r="M66">
        <f>TPDDL_EOD!AK66+TPDDL_EOD!AL66</f>
        <v>56.95</v>
      </c>
      <c r="N66">
        <f t="shared" si="0"/>
        <v>211.82</v>
      </c>
      <c r="O66" s="154">
        <f t="shared" si="1"/>
        <v>0</v>
      </c>
      <c r="P66">
        <v>81.510000000000005</v>
      </c>
      <c r="Q66">
        <v>48.43</v>
      </c>
      <c r="R66">
        <v>5.82</v>
      </c>
      <c r="S66">
        <v>19.11</v>
      </c>
      <c r="T66">
        <v>56.95</v>
      </c>
      <c r="U66" s="156">
        <f t="shared" si="2"/>
        <v>211.82</v>
      </c>
      <c r="V66" s="154">
        <f t="shared" si="3"/>
        <v>0</v>
      </c>
      <c r="Y66">
        <f>BAWANA!AW66+BAWANA!AX66</f>
        <v>32</v>
      </c>
      <c r="Z66">
        <f>BAWANA!BD66+BAWANA!BE66</f>
        <v>26.18</v>
      </c>
      <c r="AA66">
        <f>BAWANA!X66+BAWANA!Y66</f>
        <v>32</v>
      </c>
      <c r="AB66">
        <f>BAWANA!AE66+BAWANA!AF66</f>
        <v>26.18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206</v>
      </c>
      <c r="E67">
        <f>BAWANA!AM67</f>
        <v>0</v>
      </c>
      <c r="F67">
        <f t="shared" si="4"/>
        <v>256</v>
      </c>
      <c r="G67">
        <f t="shared" si="5"/>
        <v>206</v>
      </c>
      <c r="H67" s="154"/>
      <c r="I67">
        <f>BRPL_EOD!AK67+BRPL_EOD!AL67</f>
        <v>78.5</v>
      </c>
      <c r="J67">
        <f>BYPL_EOD!AK67+BYPL_EOD!AL67</f>
        <v>48.43</v>
      </c>
      <c r="K67">
        <f>MES_EOD!AK67+MES_EOD!AL67</f>
        <v>5.82</v>
      </c>
      <c r="L67">
        <f>NDMC_EOD!AK67+NDMC_EOD!AL67</f>
        <v>18.41</v>
      </c>
      <c r="M67">
        <f>TPDDL_EOD!AK67+TPDDL_EOD!AL67</f>
        <v>54.84</v>
      </c>
      <c r="N67">
        <f t="shared" ref="N67:N98" si="7">SUM(I67:M67)</f>
        <v>206</v>
      </c>
      <c r="O67" s="154">
        <f t="shared" ref="O67:O98" si="8">G67-N67</f>
        <v>0</v>
      </c>
      <c r="P67">
        <v>78.5</v>
      </c>
      <c r="Q67">
        <v>48.43</v>
      </c>
      <c r="R67">
        <v>5.82</v>
      </c>
      <c r="S67">
        <v>18.41</v>
      </c>
      <c r="T67">
        <v>54.84</v>
      </c>
      <c r="U67" s="156">
        <f t="shared" ref="U67:U98" si="9">SUM(P67:T67)</f>
        <v>206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206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206</v>
      </c>
      <c r="H68" s="154"/>
      <c r="I68">
        <f>BRPL_EOD!AK68+BRPL_EOD!AL68</f>
        <v>78.5</v>
      </c>
      <c r="J68">
        <f>BYPL_EOD!AK68+BYPL_EOD!AL68</f>
        <v>48.43</v>
      </c>
      <c r="K68">
        <f>MES_EOD!AK68+MES_EOD!AL68</f>
        <v>5.82</v>
      </c>
      <c r="L68">
        <f>NDMC_EOD!AK68+NDMC_EOD!AL68</f>
        <v>18.41</v>
      </c>
      <c r="M68">
        <f>TPDDL_EOD!AK68+TPDDL_EOD!AL68</f>
        <v>54.84</v>
      </c>
      <c r="N68">
        <f t="shared" si="7"/>
        <v>206</v>
      </c>
      <c r="O68" s="154">
        <f t="shared" si="8"/>
        <v>0</v>
      </c>
      <c r="P68">
        <v>78.5</v>
      </c>
      <c r="Q68">
        <v>48.43</v>
      </c>
      <c r="R68">
        <v>5.82</v>
      </c>
      <c r="S68">
        <v>18.41</v>
      </c>
      <c r="T68">
        <v>54.84</v>
      </c>
      <c r="U68" s="156">
        <f t="shared" si="9"/>
        <v>206</v>
      </c>
      <c r="V68" s="154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206</v>
      </c>
      <c r="E69">
        <f>BAWANA!AM69</f>
        <v>0</v>
      </c>
      <c r="F69">
        <f t="shared" si="11"/>
        <v>256</v>
      </c>
      <c r="G69">
        <f t="shared" si="12"/>
        <v>206</v>
      </c>
      <c r="H69" s="154"/>
      <c r="I69">
        <f>BRPL_EOD!AK69+BRPL_EOD!AL69</f>
        <v>78.5</v>
      </c>
      <c r="J69">
        <f>BYPL_EOD!AK69+BYPL_EOD!AL69</f>
        <v>48.43</v>
      </c>
      <c r="K69">
        <f>MES_EOD!AK69+MES_EOD!AL69</f>
        <v>5.82</v>
      </c>
      <c r="L69">
        <f>NDMC_EOD!AK69+NDMC_EOD!AL69</f>
        <v>18.41</v>
      </c>
      <c r="M69">
        <f>TPDDL_EOD!AK69+TPDDL_EOD!AL69</f>
        <v>54.84</v>
      </c>
      <c r="N69">
        <f t="shared" si="7"/>
        <v>206</v>
      </c>
      <c r="O69" s="154">
        <f t="shared" si="8"/>
        <v>0</v>
      </c>
      <c r="P69">
        <v>78.5</v>
      </c>
      <c r="Q69">
        <v>48.43</v>
      </c>
      <c r="R69">
        <v>5.82</v>
      </c>
      <c r="S69">
        <v>18.41</v>
      </c>
      <c r="T69">
        <v>54.84</v>
      </c>
      <c r="U69" s="156">
        <f t="shared" si="9"/>
        <v>206</v>
      </c>
      <c r="V69" s="154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206</v>
      </c>
      <c r="E70">
        <f>BAWANA!AM70</f>
        <v>0</v>
      </c>
      <c r="F70">
        <f t="shared" si="11"/>
        <v>256</v>
      </c>
      <c r="G70">
        <f t="shared" si="12"/>
        <v>206</v>
      </c>
      <c r="H70" s="154"/>
      <c r="I70">
        <f>BRPL_EOD!AK70+BRPL_EOD!AL70</f>
        <v>75</v>
      </c>
      <c r="J70">
        <f>BYPL_EOD!AK70+BYPL_EOD!AL70</f>
        <v>55</v>
      </c>
      <c r="K70">
        <f>MES_EOD!AK70+MES_EOD!AL70</f>
        <v>5.82</v>
      </c>
      <c r="L70">
        <f>NDMC_EOD!AK70+NDMC_EOD!AL70</f>
        <v>18</v>
      </c>
      <c r="M70">
        <f>TPDDL_EOD!AK70+TPDDL_EOD!AL70</f>
        <v>52.18</v>
      </c>
      <c r="N70">
        <f t="shared" si="7"/>
        <v>206</v>
      </c>
      <c r="O70" s="154">
        <f t="shared" si="8"/>
        <v>0</v>
      </c>
      <c r="P70">
        <v>75</v>
      </c>
      <c r="Q70">
        <v>55</v>
      </c>
      <c r="R70">
        <v>5.82</v>
      </c>
      <c r="S70">
        <v>18</v>
      </c>
      <c r="T70">
        <v>52.18</v>
      </c>
      <c r="U70" s="156">
        <f t="shared" si="9"/>
        <v>206</v>
      </c>
      <c r="V70" s="154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206</v>
      </c>
      <c r="E71">
        <f>BAWANA!AM71</f>
        <v>0</v>
      </c>
      <c r="F71">
        <f t="shared" si="11"/>
        <v>256</v>
      </c>
      <c r="G71">
        <f t="shared" si="12"/>
        <v>206</v>
      </c>
      <c r="H71" s="154"/>
      <c r="I71">
        <f>BRPL_EOD!AK71+BRPL_EOD!AL71</f>
        <v>75</v>
      </c>
      <c r="J71">
        <f>BYPL_EOD!AK71+BYPL_EOD!AL71</f>
        <v>55</v>
      </c>
      <c r="K71">
        <f>MES_EOD!AK71+MES_EOD!AL71</f>
        <v>5.82</v>
      </c>
      <c r="L71">
        <f>NDMC_EOD!AK71+NDMC_EOD!AL71</f>
        <v>18</v>
      </c>
      <c r="M71">
        <f>TPDDL_EOD!AK71+TPDDL_EOD!AL71</f>
        <v>52.18</v>
      </c>
      <c r="N71">
        <f t="shared" si="7"/>
        <v>206</v>
      </c>
      <c r="O71" s="154">
        <f t="shared" si="8"/>
        <v>0</v>
      </c>
      <c r="P71">
        <v>75</v>
      </c>
      <c r="Q71">
        <v>55</v>
      </c>
      <c r="R71">
        <v>5.82</v>
      </c>
      <c r="S71">
        <v>18</v>
      </c>
      <c r="T71">
        <v>52.18</v>
      </c>
      <c r="U71" s="156">
        <f t="shared" si="9"/>
        <v>206</v>
      </c>
      <c r="V71" s="154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206</v>
      </c>
      <c r="E72">
        <f>BAWANA!AM72</f>
        <v>0</v>
      </c>
      <c r="F72">
        <f t="shared" si="11"/>
        <v>256</v>
      </c>
      <c r="G72">
        <f t="shared" si="12"/>
        <v>206</v>
      </c>
      <c r="H72" s="154"/>
      <c r="I72">
        <f>BRPL_EOD!AK72+BRPL_EOD!AL72</f>
        <v>75</v>
      </c>
      <c r="J72">
        <f>BYPL_EOD!AK72+BYPL_EOD!AL72</f>
        <v>55</v>
      </c>
      <c r="K72">
        <f>MES_EOD!AK72+MES_EOD!AL72</f>
        <v>5.82</v>
      </c>
      <c r="L72">
        <f>NDMC_EOD!AK72+NDMC_EOD!AL72</f>
        <v>18</v>
      </c>
      <c r="M72">
        <f>TPDDL_EOD!AK72+TPDDL_EOD!AL72</f>
        <v>52.18</v>
      </c>
      <c r="N72">
        <f t="shared" si="7"/>
        <v>206</v>
      </c>
      <c r="O72" s="154">
        <f t="shared" si="8"/>
        <v>0</v>
      </c>
      <c r="P72">
        <v>75</v>
      </c>
      <c r="Q72">
        <v>55</v>
      </c>
      <c r="R72">
        <v>5.82</v>
      </c>
      <c r="S72">
        <v>18</v>
      </c>
      <c r="T72">
        <v>52.18</v>
      </c>
      <c r="U72" s="156">
        <f t="shared" si="9"/>
        <v>206</v>
      </c>
      <c r="V72" s="154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248.036</v>
      </c>
      <c r="E73">
        <f>BAWANA!AM73</f>
        <v>0</v>
      </c>
      <c r="F73">
        <f t="shared" si="11"/>
        <v>256</v>
      </c>
      <c r="G73">
        <f t="shared" si="12"/>
        <v>248.036</v>
      </c>
      <c r="H73" s="154"/>
      <c r="I73">
        <f>BRPL_EOD!AK73+BRPL_EOD!AL73</f>
        <v>99.62</v>
      </c>
      <c r="J73">
        <f>BYPL_EOD!AK73+BYPL_EOD!AL73</f>
        <v>55</v>
      </c>
      <c r="K73">
        <f>MES_EOD!AK73+MES_EOD!AL73</f>
        <v>5.82</v>
      </c>
      <c r="L73">
        <f>NDMC_EOD!AK73+NDMC_EOD!AL73</f>
        <v>18</v>
      </c>
      <c r="M73">
        <f>TPDDL_EOD!AK73+TPDDL_EOD!AL73</f>
        <v>69.599999999999994</v>
      </c>
      <c r="N73">
        <f t="shared" si="7"/>
        <v>248.04</v>
      </c>
      <c r="O73" s="154">
        <f t="shared" si="8"/>
        <v>-3.9999999999906777E-3</v>
      </c>
      <c r="P73">
        <v>99.618393484921796</v>
      </c>
      <c r="Q73">
        <v>54.999113046282858</v>
      </c>
      <c r="R73">
        <v>5.8199061441702957</v>
      </c>
      <c r="S73">
        <v>17.999709724238027</v>
      </c>
      <c r="T73">
        <v>69.598877600387027</v>
      </c>
      <c r="U73" s="156">
        <f t="shared" si="9"/>
        <v>248.03599999999997</v>
      </c>
      <c r="V73" s="154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248.036</v>
      </c>
      <c r="E74">
        <f>BAWANA!AM74</f>
        <v>0</v>
      </c>
      <c r="F74">
        <f t="shared" si="11"/>
        <v>256</v>
      </c>
      <c r="G74">
        <f t="shared" si="12"/>
        <v>248.036</v>
      </c>
      <c r="H74" s="154"/>
      <c r="I74">
        <f>BRPL_EOD!AK74+BRPL_EOD!AL74</f>
        <v>99.62</v>
      </c>
      <c r="J74">
        <f>BYPL_EOD!AK74+BYPL_EOD!AL74</f>
        <v>55</v>
      </c>
      <c r="K74">
        <f>MES_EOD!AK74+MES_EOD!AL74</f>
        <v>5.82</v>
      </c>
      <c r="L74">
        <f>NDMC_EOD!AK74+NDMC_EOD!AL74</f>
        <v>18</v>
      </c>
      <c r="M74">
        <f>TPDDL_EOD!AK74+TPDDL_EOD!AL74</f>
        <v>69.599999999999994</v>
      </c>
      <c r="N74">
        <f t="shared" si="7"/>
        <v>248.04</v>
      </c>
      <c r="O74" s="154">
        <f t="shared" si="8"/>
        <v>-3.9999999999906777E-3</v>
      </c>
      <c r="P74">
        <v>99.618393484921796</v>
      </c>
      <c r="Q74">
        <v>54.999113046282858</v>
      </c>
      <c r="R74">
        <v>5.8199061441702957</v>
      </c>
      <c r="S74">
        <v>17.999709724238027</v>
      </c>
      <c r="T74">
        <v>69.598877600387027</v>
      </c>
      <c r="U74" s="156">
        <f t="shared" si="9"/>
        <v>248.03599999999997</v>
      </c>
      <c r="V74" s="154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248.036</v>
      </c>
      <c r="E75">
        <f>BAWANA!AM75</f>
        <v>0</v>
      </c>
      <c r="F75">
        <f t="shared" si="11"/>
        <v>256</v>
      </c>
      <c r="G75">
        <f t="shared" si="12"/>
        <v>248.036</v>
      </c>
      <c r="H75" s="154"/>
      <c r="I75">
        <f>BRPL_EOD!AK75+BRPL_EOD!AL75</f>
        <v>99.62</v>
      </c>
      <c r="J75">
        <f>BYPL_EOD!AK75+BYPL_EOD!AL75</f>
        <v>55</v>
      </c>
      <c r="K75">
        <f>MES_EOD!AK75+MES_EOD!AL75</f>
        <v>5.82</v>
      </c>
      <c r="L75">
        <f>NDMC_EOD!AK75+NDMC_EOD!AL75</f>
        <v>18</v>
      </c>
      <c r="M75">
        <f>TPDDL_EOD!AK75+TPDDL_EOD!AL75</f>
        <v>69.599999999999994</v>
      </c>
      <c r="N75">
        <f t="shared" si="7"/>
        <v>248.04</v>
      </c>
      <c r="O75" s="154">
        <f t="shared" si="8"/>
        <v>-3.9999999999906777E-3</v>
      </c>
      <c r="P75">
        <v>99.618393484921796</v>
      </c>
      <c r="Q75">
        <v>54.999113046282858</v>
      </c>
      <c r="R75">
        <v>5.8199061441702957</v>
      </c>
      <c r="S75">
        <v>17.999709724238027</v>
      </c>
      <c r="T75">
        <v>69.598877600387027</v>
      </c>
      <c r="U75" s="156">
        <f t="shared" si="9"/>
        <v>248.03599999999997</v>
      </c>
      <c r="V75" s="154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248.036</v>
      </c>
      <c r="E76">
        <f>BAWANA!AM76</f>
        <v>0</v>
      </c>
      <c r="F76">
        <f t="shared" si="11"/>
        <v>256</v>
      </c>
      <c r="G76">
        <f t="shared" si="12"/>
        <v>248.036</v>
      </c>
      <c r="H76" s="154"/>
      <c r="I76">
        <f>BRPL_EOD!AK76+BRPL_EOD!AL76</f>
        <v>99.62</v>
      </c>
      <c r="J76">
        <f>BYPL_EOD!AK76+BYPL_EOD!AL76</f>
        <v>55</v>
      </c>
      <c r="K76">
        <f>MES_EOD!AK76+MES_EOD!AL76</f>
        <v>5.82</v>
      </c>
      <c r="L76">
        <f>NDMC_EOD!AK76+NDMC_EOD!AL76</f>
        <v>18</v>
      </c>
      <c r="M76">
        <f>TPDDL_EOD!AK76+TPDDL_EOD!AL76</f>
        <v>69.599999999999994</v>
      </c>
      <c r="N76">
        <f t="shared" si="7"/>
        <v>248.04</v>
      </c>
      <c r="O76" s="154">
        <f t="shared" si="8"/>
        <v>-3.9999999999906777E-3</v>
      </c>
      <c r="P76">
        <v>99.618393484921796</v>
      </c>
      <c r="Q76">
        <v>54.999113046282858</v>
      </c>
      <c r="R76">
        <v>5.8199061441702957</v>
      </c>
      <c r="S76">
        <v>17.999709724238027</v>
      </c>
      <c r="T76">
        <v>69.598877600387027</v>
      </c>
      <c r="U76" s="156">
        <f t="shared" si="9"/>
        <v>248.03599999999997</v>
      </c>
      <c r="V76" s="154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54"/>
      <c r="I77">
        <f>BRPL_EOD!AK77+BRPL_EOD!AL77</f>
        <v>99.62</v>
      </c>
      <c r="J77">
        <f>BYPL_EOD!AK77+BYPL_EOD!AL77</f>
        <v>62.96</v>
      </c>
      <c r="K77">
        <f>MES_EOD!AK77+MES_EOD!AL77</f>
        <v>5.82</v>
      </c>
      <c r="L77">
        <f>NDMC_EOD!AK77+NDMC_EOD!AL77</f>
        <v>18</v>
      </c>
      <c r="M77">
        <f>TPDDL_EOD!AK77+TPDDL_EOD!AL77</f>
        <v>69.599999999999994</v>
      </c>
      <c r="N77">
        <f t="shared" si="7"/>
        <v>256</v>
      </c>
      <c r="O77" s="154">
        <f t="shared" si="8"/>
        <v>0</v>
      </c>
      <c r="P77">
        <v>99.62</v>
      </c>
      <c r="Q77">
        <v>62.96</v>
      </c>
      <c r="R77">
        <v>5.82</v>
      </c>
      <c r="S77">
        <v>18</v>
      </c>
      <c r="T77">
        <v>69.599999999999994</v>
      </c>
      <c r="U77" s="156">
        <f t="shared" si="9"/>
        <v>256</v>
      </c>
      <c r="V77" s="154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54"/>
      <c r="I78">
        <f>BRPL_EOD!AK78+BRPL_EOD!AL78</f>
        <v>99.62</v>
      </c>
      <c r="J78">
        <f>BYPL_EOD!AK78+BYPL_EOD!AL78</f>
        <v>62.96</v>
      </c>
      <c r="K78">
        <f>MES_EOD!AK78+MES_EOD!AL78</f>
        <v>5.82</v>
      </c>
      <c r="L78">
        <f>NDMC_EOD!AK78+NDMC_EOD!AL78</f>
        <v>18</v>
      </c>
      <c r="M78">
        <f>TPDDL_EOD!AK78+TPDDL_EOD!AL78</f>
        <v>69.599999999999994</v>
      </c>
      <c r="N78">
        <f t="shared" si="7"/>
        <v>256</v>
      </c>
      <c r="O78" s="154">
        <f t="shared" si="8"/>
        <v>0</v>
      </c>
      <c r="P78">
        <v>99.62</v>
      </c>
      <c r="Q78">
        <v>62.96</v>
      </c>
      <c r="R78">
        <v>5.82</v>
      </c>
      <c r="S78">
        <v>18</v>
      </c>
      <c r="T78">
        <v>69.599999999999994</v>
      </c>
      <c r="U78" s="156">
        <f t="shared" si="9"/>
        <v>256</v>
      </c>
      <c r="V78" s="154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54"/>
      <c r="I79">
        <f>BRPL_EOD!AK79+BRPL_EOD!AL79</f>
        <v>99.62</v>
      </c>
      <c r="J79">
        <f>BYPL_EOD!AK79+BYPL_EOD!AL79</f>
        <v>62.96</v>
      </c>
      <c r="K79">
        <f>MES_EOD!AK79+MES_EOD!AL79</f>
        <v>5.82</v>
      </c>
      <c r="L79">
        <f>NDMC_EOD!AK79+NDMC_EOD!AL79</f>
        <v>18</v>
      </c>
      <c r="M79">
        <f>TPDDL_EOD!AK79+TPDDL_EOD!AL79</f>
        <v>69.599999999999994</v>
      </c>
      <c r="N79">
        <f t="shared" si="7"/>
        <v>256</v>
      </c>
      <c r="O79" s="154">
        <f t="shared" si="8"/>
        <v>0</v>
      </c>
      <c r="P79">
        <v>99.62</v>
      </c>
      <c r="Q79">
        <v>62.96</v>
      </c>
      <c r="R79">
        <v>5.82</v>
      </c>
      <c r="S79">
        <v>18</v>
      </c>
      <c r="T79">
        <v>69.599999999999994</v>
      </c>
      <c r="U79" s="156">
        <f t="shared" si="9"/>
        <v>256</v>
      </c>
      <c r="V79" s="154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54"/>
      <c r="I80">
        <f>BRPL_EOD!AK80+BRPL_EOD!AL80</f>
        <v>99.62</v>
      </c>
      <c r="J80">
        <f>BYPL_EOD!AK80+BYPL_EOD!AL80</f>
        <v>62.96</v>
      </c>
      <c r="K80">
        <f>MES_EOD!AK80+MES_EOD!AL80</f>
        <v>5.82</v>
      </c>
      <c r="L80">
        <f>NDMC_EOD!AK80+NDMC_EOD!AL80</f>
        <v>18</v>
      </c>
      <c r="M80">
        <f>TPDDL_EOD!AK80+TPDDL_EOD!AL80</f>
        <v>69.599999999999994</v>
      </c>
      <c r="N80">
        <f t="shared" si="7"/>
        <v>256</v>
      </c>
      <c r="O80" s="154">
        <f t="shared" si="8"/>
        <v>0</v>
      </c>
      <c r="P80">
        <v>99.62</v>
      </c>
      <c r="Q80">
        <v>62.96</v>
      </c>
      <c r="R80">
        <v>5.82</v>
      </c>
      <c r="S80">
        <v>18</v>
      </c>
      <c r="T80">
        <v>69.599999999999994</v>
      </c>
      <c r="U80" s="156">
        <f t="shared" si="9"/>
        <v>256</v>
      </c>
      <c r="V80" s="154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54"/>
      <c r="I81">
        <f>BRPL_EOD!AK81+BRPL_EOD!AL81</f>
        <v>99.62</v>
      </c>
      <c r="J81">
        <f>BYPL_EOD!AK81+BYPL_EOD!AL81</f>
        <v>62.96</v>
      </c>
      <c r="K81">
        <f>MES_EOD!AK81+MES_EOD!AL81</f>
        <v>5.82</v>
      </c>
      <c r="L81">
        <f>NDMC_EOD!AK81+NDMC_EOD!AL81</f>
        <v>18</v>
      </c>
      <c r="M81">
        <f>TPDDL_EOD!AK81+TPDDL_EOD!AL81</f>
        <v>69.599999999999994</v>
      </c>
      <c r="N81">
        <f t="shared" si="7"/>
        <v>256</v>
      </c>
      <c r="O81" s="154">
        <f t="shared" si="8"/>
        <v>0</v>
      </c>
      <c r="P81">
        <v>99.62</v>
      </c>
      <c r="Q81">
        <v>62.96</v>
      </c>
      <c r="R81">
        <v>5.82</v>
      </c>
      <c r="S81">
        <v>18</v>
      </c>
      <c r="T81">
        <v>69.599999999999994</v>
      </c>
      <c r="U81" s="156">
        <f t="shared" si="9"/>
        <v>256</v>
      </c>
      <c r="V81" s="154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54"/>
      <c r="I82">
        <f>BRPL_EOD!AK82+BRPL_EOD!AL82</f>
        <v>99.62</v>
      </c>
      <c r="J82">
        <f>BYPL_EOD!AK82+BYPL_EOD!AL82</f>
        <v>62.96</v>
      </c>
      <c r="K82">
        <f>MES_EOD!AK82+MES_EOD!AL82</f>
        <v>5.82</v>
      </c>
      <c r="L82">
        <f>NDMC_EOD!AK82+NDMC_EOD!AL82</f>
        <v>18</v>
      </c>
      <c r="M82">
        <f>TPDDL_EOD!AK82+TPDDL_EOD!AL82</f>
        <v>69.599999999999994</v>
      </c>
      <c r="N82">
        <f t="shared" si="7"/>
        <v>256</v>
      </c>
      <c r="O82" s="154">
        <f t="shared" si="8"/>
        <v>0</v>
      </c>
      <c r="P82">
        <v>99.62</v>
      </c>
      <c r="Q82">
        <v>62.96</v>
      </c>
      <c r="R82">
        <v>5.82</v>
      </c>
      <c r="S82">
        <v>18</v>
      </c>
      <c r="T82">
        <v>69.599999999999994</v>
      </c>
      <c r="U82" s="156">
        <f t="shared" si="9"/>
        <v>256</v>
      </c>
      <c r="V82" s="154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54"/>
      <c r="I83">
        <f>BRPL_EOD!AK83+BRPL_EOD!AL83</f>
        <v>99.62</v>
      </c>
      <c r="J83">
        <f>BYPL_EOD!AK83+BYPL_EOD!AL83</f>
        <v>62.96</v>
      </c>
      <c r="K83">
        <f>MES_EOD!AK83+MES_EOD!AL83</f>
        <v>5.82</v>
      </c>
      <c r="L83">
        <f>NDMC_EOD!AK83+NDMC_EOD!AL83</f>
        <v>18</v>
      </c>
      <c r="M83">
        <f>TPDDL_EOD!AK83+TPDDL_EOD!AL83</f>
        <v>69.599999999999994</v>
      </c>
      <c r="N83">
        <f t="shared" si="7"/>
        <v>256</v>
      </c>
      <c r="O83" s="154">
        <f t="shared" si="8"/>
        <v>0</v>
      </c>
      <c r="P83">
        <v>99.62</v>
      </c>
      <c r="Q83">
        <v>62.96</v>
      </c>
      <c r="R83">
        <v>5.82</v>
      </c>
      <c r="S83">
        <v>18</v>
      </c>
      <c r="T83">
        <v>69.599999999999994</v>
      </c>
      <c r="U83" s="156">
        <f t="shared" si="9"/>
        <v>256</v>
      </c>
      <c r="V83" s="154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54"/>
      <c r="I84">
        <f>BRPL_EOD!AK84+BRPL_EOD!AL84</f>
        <v>99.62</v>
      </c>
      <c r="J84">
        <f>BYPL_EOD!AK84+BYPL_EOD!AL84</f>
        <v>62.96</v>
      </c>
      <c r="K84">
        <f>MES_EOD!AK84+MES_EOD!AL84</f>
        <v>5.82</v>
      </c>
      <c r="L84">
        <f>NDMC_EOD!AK84+NDMC_EOD!AL84</f>
        <v>18</v>
      </c>
      <c r="M84">
        <f>TPDDL_EOD!AK84+TPDDL_EOD!AL84</f>
        <v>69.599999999999994</v>
      </c>
      <c r="N84">
        <f t="shared" si="7"/>
        <v>256</v>
      </c>
      <c r="O84" s="154">
        <f t="shared" si="8"/>
        <v>0</v>
      </c>
      <c r="P84">
        <v>99.62</v>
      </c>
      <c r="Q84">
        <v>62.96</v>
      </c>
      <c r="R84">
        <v>5.82</v>
      </c>
      <c r="S84">
        <v>18</v>
      </c>
      <c r="T84">
        <v>69.599999999999994</v>
      </c>
      <c r="U84" s="156">
        <f t="shared" si="9"/>
        <v>256</v>
      </c>
      <c r="V84" s="154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54"/>
      <c r="I85">
        <f>BRPL_EOD!AK85+BRPL_EOD!AL85</f>
        <v>99.62</v>
      </c>
      <c r="J85">
        <f>BYPL_EOD!AK85+BYPL_EOD!AL85</f>
        <v>62.96</v>
      </c>
      <c r="K85">
        <f>MES_EOD!AK85+MES_EOD!AL85</f>
        <v>5.82</v>
      </c>
      <c r="L85">
        <f>NDMC_EOD!AK85+NDMC_EOD!AL85</f>
        <v>18</v>
      </c>
      <c r="M85">
        <f>TPDDL_EOD!AK85+TPDDL_EOD!AL85</f>
        <v>69.599999999999994</v>
      </c>
      <c r="N85">
        <f t="shared" si="7"/>
        <v>256</v>
      </c>
      <c r="O85" s="154">
        <f t="shared" si="8"/>
        <v>0</v>
      </c>
      <c r="P85">
        <v>99.62</v>
      </c>
      <c r="Q85">
        <v>62.96</v>
      </c>
      <c r="R85">
        <v>5.82</v>
      </c>
      <c r="S85">
        <v>18</v>
      </c>
      <c r="T85">
        <v>69.599999999999994</v>
      </c>
      <c r="U85" s="156">
        <f t="shared" si="9"/>
        <v>256</v>
      </c>
      <c r="V85" s="154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54"/>
      <c r="I86">
        <f>BRPL_EOD!AK86+BRPL_EOD!AL86</f>
        <v>99.62</v>
      </c>
      <c r="J86">
        <f>BYPL_EOD!AK86+BYPL_EOD!AL86</f>
        <v>62.96</v>
      </c>
      <c r="K86">
        <f>MES_EOD!AK86+MES_EOD!AL86</f>
        <v>5.82</v>
      </c>
      <c r="L86">
        <f>NDMC_EOD!AK86+NDMC_EOD!AL86</f>
        <v>18</v>
      </c>
      <c r="M86">
        <f>TPDDL_EOD!AK86+TPDDL_EOD!AL86</f>
        <v>69.599999999999994</v>
      </c>
      <c r="N86">
        <f t="shared" si="7"/>
        <v>256</v>
      </c>
      <c r="O86" s="154">
        <f t="shared" si="8"/>
        <v>0</v>
      </c>
      <c r="P86">
        <v>99.62</v>
      </c>
      <c r="Q86">
        <v>62.96</v>
      </c>
      <c r="R86">
        <v>5.82</v>
      </c>
      <c r="S86">
        <v>18</v>
      </c>
      <c r="T86">
        <v>69.599999999999994</v>
      </c>
      <c r="U86" s="156">
        <f t="shared" si="9"/>
        <v>256</v>
      </c>
      <c r="V86" s="154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212.75</v>
      </c>
      <c r="E87">
        <f>BAWANA!AM87</f>
        <v>0</v>
      </c>
      <c r="F87">
        <f t="shared" si="11"/>
        <v>256</v>
      </c>
      <c r="G87">
        <f t="shared" si="12"/>
        <v>212.75</v>
      </c>
      <c r="H87" s="154"/>
      <c r="I87">
        <f>BRPL_EOD!AK87+BRPL_EOD!AL87</f>
        <v>78.59</v>
      </c>
      <c r="J87">
        <f>BYPL_EOD!AK87+BYPL_EOD!AL87</f>
        <v>55</v>
      </c>
      <c r="K87">
        <f>MES_EOD!AK87+MES_EOD!AL87</f>
        <v>5.82</v>
      </c>
      <c r="L87">
        <f>NDMC_EOD!AK87+NDMC_EOD!AL87</f>
        <v>18.43</v>
      </c>
      <c r="M87">
        <f>TPDDL_EOD!AK87+TPDDL_EOD!AL87</f>
        <v>54.91</v>
      </c>
      <c r="N87">
        <f t="shared" si="7"/>
        <v>212.75</v>
      </c>
      <c r="O87" s="154">
        <f t="shared" si="8"/>
        <v>0</v>
      </c>
      <c r="P87">
        <v>78.59</v>
      </c>
      <c r="Q87">
        <v>55</v>
      </c>
      <c r="R87">
        <v>5.82</v>
      </c>
      <c r="S87">
        <v>18.43</v>
      </c>
      <c r="T87">
        <v>54.91</v>
      </c>
      <c r="U87" s="156">
        <f t="shared" si="9"/>
        <v>212.75</v>
      </c>
      <c r="V87" s="154">
        <f t="shared" si="10"/>
        <v>0</v>
      </c>
      <c r="Y87">
        <f>BAWANA!AW87+BAWANA!AX87</f>
        <v>32</v>
      </c>
      <c r="Z87">
        <f>BAWANA!BD87+BAWANA!BE87</f>
        <v>25.25</v>
      </c>
      <c r="AA87">
        <f>BAWANA!X87+BAWANA!Y87</f>
        <v>32</v>
      </c>
      <c r="AB87">
        <f>BAWANA!AE87+BAWANA!AF87</f>
        <v>25.25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212.75</v>
      </c>
      <c r="E88">
        <f>BAWANA!AM88</f>
        <v>0</v>
      </c>
      <c r="F88">
        <f t="shared" si="11"/>
        <v>256</v>
      </c>
      <c r="G88">
        <f t="shared" si="12"/>
        <v>212.75</v>
      </c>
      <c r="H88" s="154"/>
      <c r="I88">
        <f>BRPL_EOD!AK88+BRPL_EOD!AL88</f>
        <v>78.59</v>
      </c>
      <c r="J88">
        <f>BYPL_EOD!AK88+BYPL_EOD!AL88</f>
        <v>55</v>
      </c>
      <c r="K88">
        <f>MES_EOD!AK88+MES_EOD!AL88</f>
        <v>5.82</v>
      </c>
      <c r="L88">
        <f>NDMC_EOD!AK88+NDMC_EOD!AL88</f>
        <v>18.43</v>
      </c>
      <c r="M88">
        <f>TPDDL_EOD!AK88+TPDDL_EOD!AL88</f>
        <v>54.91</v>
      </c>
      <c r="N88">
        <f t="shared" si="7"/>
        <v>212.75</v>
      </c>
      <c r="O88" s="154">
        <f t="shared" si="8"/>
        <v>0</v>
      </c>
      <c r="P88">
        <v>78.59</v>
      </c>
      <c r="Q88">
        <v>55</v>
      </c>
      <c r="R88">
        <v>5.82</v>
      </c>
      <c r="S88">
        <v>18.43</v>
      </c>
      <c r="T88">
        <v>54.91</v>
      </c>
      <c r="U88" s="156">
        <f t="shared" si="9"/>
        <v>212.75</v>
      </c>
      <c r="V88" s="154">
        <f t="shared" si="10"/>
        <v>0</v>
      </c>
      <c r="Y88">
        <f>BAWANA!AW88+BAWANA!AX88</f>
        <v>32</v>
      </c>
      <c r="Z88">
        <f>BAWANA!BD88+BAWANA!BE88</f>
        <v>25.25</v>
      </c>
      <c r="AA88">
        <f>BAWANA!X88+BAWANA!Y88</f>
        <v>32</v>
      </c>
      <c r="AB88">
        <f>BAWANA!AE88+BAWANA!AF88</f>
        <v>25.25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212.75</v>
      </c>
      <c r="E89">
        <f>BAWANA!AM89</f>
        <v>0</v>
      </c>
      <c r="F89">
        <f t="shared" si="11"/>
        <v>256</v>
      </c>
      <c r="G89">
        <f t="shared" si="12"/>
        <v>212.75</v>
      </c>
      <c r="H89" s="154"/>
      <c r="I89">
        <f>BRPL_EOD!AK89+BRPL_EOD!AL89</f>
        <v>78.59</v>
      </c>
      <c r="J89">
        <f>BYPL_EOD!AK89+BYPL_EOD!AL89</f>
        <v>55</v>
      </c>
      <c r="K89">
        <f>MES_EOD!AK89+MES_EOD!AL89</f>
        <v>5.82</v>
      </c>
      <c r="L89">
        <f>NDMC_EOD!AK89+NDMC_EOD!AL89</f>
        <v>18.43</v>
      </c>
      <c r="M89">
        <f>TPDDL_EOD!AK89+TPDDL_EOD!AL89</f>
        <v>54.91</v>
      </c>
      <c r="N89">
        <f t="shared" si="7"/>
        <v>212.75</v>
      </c>
      <c r="O89" s="154">
        <f t="shared" si="8"/>
        <v>0</v>
      </c>
      <c r="P89">
        <v>78.59</v>
      </c>
      <c r="Q89">
        <v>55</v>
      </c>
      <c r="R89">
        <v>5.82</v>
      </c>
      <c r="S89">
        <v>18.43</v>
      </c>
      <c r="T89">
        <v>54.91</v>
      </c>
      <c r="U89" s="156">
        <f t="shared" si="9"/>
        <v>212.75</v>
      </c>
      <c r="V89" s="154">
        <f t="shared" si="10"/>
        <v>0</v>
      </c>
      <c r="Y89">
        <f>BAWANA!AW89+BAWANA!AX89</f>
        <v>32</v>
      </c>
      <c r="Z89">
        <f>BAWANA!BD89+BAWANA!BE89</f>
        <v>25.25</v>
      </c>
      <c r="AA89">
        <f>BAWANA!X89+BAWANA!Y89</f>
        <v>32</v>
      </c>
      <c r="AB89">
        <f>BAWANA!AE89+BAWANA!AF89</f>
        <v>25.25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212.75</v>
      </c>
      <c r="E90">
        <f>BAWANA!AM90</f>
        <v>0</v>
      </c>
      <c r="F90">
        <f t="shared" si="11"/>
        <v>256</v>
      </c>
      <c r="G90">
        <f t="shared" si="12"/>
        <v>212.75</v>
      </c>
      <c r="H90" s="154"/>
      <c r="I90">
        <f>BRPL_EOD!AK90+BRPL_EOD!AL90</f>
        <v>78.59</v>
      </c>
      <c r="J90">
        <f>BYPL_EOD!AK90+BYPL_EOD!AL90</f>
        <v>55</v>
      </c>
      <c r="K90">
        <f>MES_EOD!AK90+MES_EOD!AL90</f>
        <v>5.82</v>
      </c>
      <c r="L90">
        <f>NDMC_EOD!AK90+NDMC_EOD!AL90</f>
        <v>18.43</v>
      </c>
      <c r="M90">
        <f>TPDDL_EOD!AK90+TPDDL_EOD!AL90</f>
        <v>54.91</v>
      </c>
      <c r="N90">
        <f t="shared" si="7"/>
        <v>212.75</v>
      </c>
      <c r="O90" s="154">
        <f t="shared" si="8"/>
        <v>0</v>
      </c>
      <c r="P90">
        <v>78.59</v>
      </c>
      <c r="Q90">
        <v>55</v>
      </c>
      <c r="R90">
        <v>5.82</v>
      </c>
      <c r="S90">
        <v>18.43</v>
      </c>
      <c r="T90">
        <v>54.91</v>
      </c>
      <c r="U90" s="156">
        <f t="shared" si="9"/>
        <v>212.75</v>
      </c>
      <c r="V90" s="154">
        <f t="shared" si="10"/>
        <v>0</v>
      </c>
      <c r="Y90">
        <f>BAWANA!AW90+BAWANA!AX90</f>
        <v>32</v>
      </c>
      <c r="Z90">
        <f>BAWANA!BD90+BAWANA!BE90</f>
        <v>25.25</v>
      </c>
      <c r="AA90">
        <f>BAWANA!X90+BAWANA!Y90</f>
        <v>32</v>
      </c>
      <c r="AB90">
        <f>BAWANA!AE90+BAWANA!AF90</f>
        <v>25.25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212.64</v>
      </c>
      <c r="E91">
        <f>BAWANA!AM91</f>
        <v>0</v>
      </c>
      <c r="F91">
        <f t="shared" si="11"/>
        <v>256</v>
      </c>
      <c r="G91">
        <f t="shared" si="12"/>
        <v>212.64</v>
      </c>
      <c r="H91" s="154"/>
      <c r="I91">
        <f>BRPL_EOD!AK91+BRPL_EOD!AL91</f>
        <v>78.959999999999994</v>
      </c>
      <c r="J91">
        <f>BYPL_EOD!AK91+BYPL_EOD!AL91</f>
        <v>55</v>
      </c>
      <c r="K91">
        <f>MES_EOD!AK91+MES_EOD!AL91</f>
        <v>5</v>
      </c>
      <c r="L91">
        <f>NDMC_EOD!AK91+NDMC_EOD!AL91</f>
        <v>18.52</v>
      </c>
      <c r="M91">
        <f>TPDDL_EOD!AK91+TPDDL_EOD!AL91</f>
        <v>55.17</v>
      </c>
      <c r="N91">
        <f t="shared" si="7"/>
        <v>212.64999999999998</v>
      </c>
      <c r="O91" s="154">
        <f t="shared" si="8"/>
        <v>-9.9999999999909051E-3</v>
      </c>
      <c r="P91">
        <v>78.956286856336703</v>
      </c>
      <c r="Q91">
        <v>54.997413590406772</v>
      </c>
      <c r="R91">
        <v>4.9997648718551613</v>
      </c>
      <c r="S91">
        <v>18.519129085351516</v>
      </c>
      <c r="T91">
        <v>55.167405596049854</v>
      </c>
      <c r="U91" s="156">
        <f t="shared" si="9"/>
        <v>212.64000000000001</v>
      </c>
      <c r="V91" s="154">
        <f t="shared" si="10"/>
        <v>0</v>
      </c>
      <c r="Y91">
        <f>BAWANA!AW91+BAWANA!AX91</f>
        <v>32</v>
      </c>
      <c r="Z91">
        <f>BAWANA!BD91+BAWANA!BE91</f>
        <v>25.36</v>
      </c>
      <c r="AA91">
        <f>BAWANA!X91+BAWANA!Y91</f>
        <v>32</v>
      </c>
      <c r="AB91">
        <f>BAWANA!AE91+BAWANA!AF91</f>
        <v>25.36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212.64</v>
      </c>
      <c r="E92">
        <f>BAWANA!AM92</f>
        <v>0</v>
      </c>
      <c r="F92">
        <f t="shared" si="11"/>
        <v>256</v>
      </c>
      <c r="G92">
        <f t="shared" si="12"/>
        <v>212.64</v>
      </c>
      <c r="H92" s="154"/>
      <c r="I92">
        <f>BRPL_EOD!AK92+BRPL_EOD!AL92</f>
        <v>78.959999999999994</v>
      </c>
      <c r="J92">
        <f>BYPL_EOD!AK92+BYPL_EOD!AL92</f>
        <v>55</v>
      </c>
      <c r="K92">
        <f>MES_EOD!AK92+MES_EOD!AL92</f>
        <v>5</v>
      </c>
      <c r="L92">
        <f>NDMC_EOD!AK92+NDMC_EOD!AL92</f>
        <v>18.52</v>
      </c>
      <c r="M92">
        <f>TPDDL_EOD!AK92+TPDDL_EOD!AL92</f>
        <v>55.17</v>
      </c>
      <c r="N92">
        <f t="shared" si="7"/>
        <v>212.64999999999998</v>
      </c>
      <c r="O92" s="154">
        <f t="shared" si="8"/>
        <v>-9.9999999999909051E-3</v>
      </c>
      <c r="P92">
        <v>78.956286856336703</v>
      </c>
      <c r="Q92">
        <v>54.997413590406772</v>
      </c>
      <c r="R92">
        <v>4.9997648718551613</v>
      </c>
      <c r="S92">
        <v>18.519129085351516</v>
      </c>
      <c r="T92">
        <v>55.167405596049854</v>
      </c>
      <c r="U92" s="156">
        <f t="shared" si="9"/>
        <v>212.64000000000001</v>
      </c>
      <c r="V92" s="154">
        <f t="shared" si="10"/>
        <v>0</v>
      </c>
      <c r="Y92">
        <f>BAWANA!AW92+BAWANA!AX92</f>
        <v>32</v>
      </c>
      <c r="Z92">
        <f>BAWANA!BD92+BAWANA!BE92</f>
        <v>25.36</v>
      </c>
      <c r="AA92">
        <f>BAWANA!X92+BAWANA!Y92</f>
        <v>32</v>
      </c>
      <c r="AB92">
        <f>BAWANA!AE92+BAWANA!AF92</f>
        <v>25.36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211.7</v>
      </c>
      <c r="E93">
        <f>BAWANA!AM93</f>
        <v>0</v>
      </c>
      <c r="F93">
        <f t="shared" si="11"/>
        <v>256</v>
      </c>
      <c r="G93">
        <f t="shared" si="12"/>
        <v>211.7</v>
      </c>
      <c r="H93" s="154"/>
      <c r="I93">
        <f>BRPL_EOD!AK93+BRPL_EOD!AL93</f>
        <v>81.87</v>
      </c>
      <c r="J93">
        <f>BYPL_EOD!AK93+BYPL_EOD!AL93</f>
        <v>48.43</v>
      </c>
      <c r="K93">
        <f>MES_EOD!AK93+MES_EOD!AL93</f>
        <v>5</v>
      </c>
      <c r="L93">
        <f>NDMC_EOD!AK93+NDMC_EOD!AL93</f>
        <v>19.2</v>
      </c>
      <c r="M93">
        <f>TPDDL_EOD!AK93+TPDDL_EOD!AL93</f>
        <v>57.2</v>
      </c>
      <c r="N93">
        <f t="shared" si="7"/>
        <v>211.7</v>
      </c>
      <c r="O93" s="154">
        <f t="shared" si="8"/>
        <v>0</v>
      </c>
      <c r="P93">
        <v>81.87</v>
      </c>
      <c r="Q93">
        <v>48.43</v>
      </c>
      <c r="R93">
        <v>5</v>
      </c>
      <c r="S93">
        <v>19.2</v>
      </c>
      <c r="T93">
        <v>57.2</v>
      </c>
      <c r="U93" s="156">
        <f t="shared" si="9"/>
        <v>211.7</v>
      </c>
      <c r="V93" s="154">
        <f t="shared" si="10"/>
        <v>0</v>
      </c>
      <c r="Y93">
        <f>BAWANA!AW93+BAWANA!AX93</f>
        <v>32</v>
      </c>
      <c r="Z93">
        <f>BAWANA!BD93+BAWANA!BE93</f>
        <v>26.3</v>
      </c>
      <c r="AA93">
        <f>BAWANA!X93+BAWANA!Y93</f>
        <v>32</v>
      </c>
      <c r="AB93">
        <f>BAWANA!AE93+BAWANA!AF93</f>
        <v>26.3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211.7</v>
      </c>
      <c r="E94">
        <f>BAWANA!AM94</f>
        <v>0</v>
      </c>
      <c r="F94">
        <f t="shared" si="11"/>
        <v>256</v>
      </c>
      <c r="G94">
        <f t="shared" si="12"/>
        <v>211.7</v>
      </c>
      <c r="H94" s="154"/>
      <c r="I94">
        <f>BRPL_EOD!AK94+BRPL_EOD!AL94</f>
        <v>81.87</v>
      </c>
      <c r="J94">
        <f>BYPL_EOD!AK94+BYPL_EOD!AL94</f>
        <v>48.43</v>
      </c>
      <c r="K94">
        <f>MES_EOD!AK94+MES_EOD!AL94</f>
        <v>5</v>
      </c>
      <c r="L94">
        <f>NDMC_EOD!AK94+NDMC_EOD!AL94</f>
        <v>19.2</v>
      </c>
      <c r="M94">
        <f>TPDDL_EOD!AK94+TPDDL_EOD!AL94</f>
        <v>57.2</v>
      </c>
      <c r="N94">
        <f t="shared" si="7"/>
        <v>211.7</v>
      </c>
      <c r="O94" s="154">
        <f t="shared" si="8"/>
        <v>0</v>
      </c>
      <c r="P94">
        <v>81.87</v>
      </c>
      <c r="Q94">
        <v>48.43</v>
      </c>
      <c r="R94">
        <v>5</v>
      </c>
      <c r="S94">
        <v>19.2</v>
      </c>
      <c r="T94">
        <v>57.2</v>
      </c>
      <c r="U94" s="156">
        <f t="shared" si="9"/>
        <v>211.7</v>
      </c>
      <c r="V94" s="154">
        <f t="shared" si="10"/>
        <v>0</v>
      </c>
      <c r="Y94">
        <f>BAWANA!AW94+BAWANA!AX94</f>
        <v>32</v>
      </c>
      <c r="Z94">
        <f>BAWANA!BD94+BAWANA!BE94</f>
        <v>26.3</v>
      </c>
      <c r="AA94">
        <f>BAWANA!X94+BAWANA!Y94</f>
        <v>32</v>
      </c>
      <c r="AB94">
        <f>BAWANA!AE94+BAWANA!AF94</f>
        <v>26.3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211.7</v>
      </c>
      <c r="E95">
        <f>BAWANA!AM95</f>
        <v>0</v>
      </c>
      <c r="F95">
        <f t="shared" si="11"/>
        <v>256</v>
      </c>
      <c r="G95">
        <f t="shared" si="12"/>
        <v>211.7</v>
      </c>
      <c r="H95" s="154"/>
      <c r="I95">
        <f>BRPL_EOD!AK95+BRPL_EOD!AL95</f>
        <v>81.87</v>
      </c>
      <c r="J95">
        <f>BYPL_EOD!AK95+BYPL_EOD!AL95</f>
        <v>48.43</v>
      </c>
      <c r="K95">
        <f>MES_EOD!AK95+MES_EOD!AL95</f>
        <v>5</v>
      </c>
      <c r="L95">
        <f>NDMC_EOD!AK95+NDMC_EOD!AL95</f>
        <v>19.2</v>
      </c>
      <c r="M95">
        <f>TPDDL_EOD!AK95+TPDDL_EOD!AL95</f>
        <v>57.2</v>
      </c>
      <c r="N95">
        <f t="shared" si="7"/>
        <v>211.7</v>
      </c>
      <c r="O95" s="154">
        <f t="shared" si="8"/>
        <v>0</v>
      </c>
      <c r="P95">
        <v>81.87</v>
      </c>
      <c r="Q95">
        <v>48.43</v>
      </c>
      <c r="R95">
        <v>5</v>
      </c>
      <c r="S95">
        <v>19.2</v>
      </c>
      <c r="T95">
        <v>57.2</v>
      </c>
      <c r="U95" s="156">
        <f t="shared" si="9"/>
        <v>211.7</v>
      </c>
      <c r="V95" s="154">
        <f t="shared" si="10"/>
        <v>0</v>
      </c>
      <c r="Y95">
        <f>BAWANA!AW95+BAWANA!AX95</f>
        <v>32</v>
      </c>
      <c r="Z95">
        <f>BAWANA!BD95+BAWANA!BE95</f>
        <v>26.3</v>
      </c>
      <c r="AA95">
        <f>BAWANA!X95+BAWANA!Y95</f>
        <v>32</v>
      </c>
      <c r="AB95">
        <f>BAWANA!AE95+BAWANA!AF95</f>
        <v>26.3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211.7</v>
      </c>
      <c r="E96">
        <f>BAWANA!AM96</f>
        <v>0</v>
      </c>
      <c r="F96">
        <f t="shared" si="11"/>
        <v>256</v>
      </c>
      <c r="G96">
        <f t="shared" si="12"/>
        <v>211.7</v>
      </c>
      <c r="H96" s="154"/>
      <c r="I96">
        <f>BRPL_EOD!AK96+BRPL_EOD!AL96</f>
        <v>81.87</v>
      </c>
      <c r="J96">
        <f>BYPL_EOD!AK96+BYPL_EOD!AL96</f>
        <v>48.43</v>
      </c>
      <c r="K96">
        <f>MES_EOD!AK96+MES_EOD!AL96</f>
        <v>5</v>
      </c>
      <c r="L96">
        <f>NDMC_EOD!AK96+NDMC_EOD!AL96</f>
        <v>19.2</v>
      </c>
      <c r="M96">
        <f>TPDDL_EOD!AK96+TPDDL_EOD!AL96</f>
        <v>57.2</v>
      </c>
      <c r="N96">
        <f t="shared" si="7"/>
        <v>211.7</v>
      </c>
      <c r="O96" s="154">
        <f t="shared" si="8"/>
        <v>0</v>
      </c>
      <c r="P96">
        <v>81.87</v>
      </c>
      <c r="Q96">
        <v>48.43</v>
      </c>
      <c r="R96">
        <v>5</v>
      </c>
      <c r="S96">
        <v>19.2</v>
      </c>
      <c r="T96">
        <v>57.2</v>
      </c>
      <c r="U96" s="156">
        <f t="shared" si="9"/>
        <v>211.7</v>
      </c>
      <c r="V96" s="154">
        <f t="shared" si="10"/>
        <v>0</v>
      </c>
      <c r="Y96">
        <f>BAWANA!AW96+BAWANA!AX96</f>
        <v>32</v>
      </c>
      <c r="Z96">
        <f>BAWANA!BD96+BAWANA!BE96</f>
        <v>26.3</v>
      </c>
      <c r="AA96">
        <f>BAWANA!X96+BAWANA!Y96</f>
        <v>32</v>
      </c>
      <c r="AB96">
        <f>BAWANA!AE96+BAWANA!AF96</f>
        <v>26.3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54"/>
      <c r="I97">
        <f>BRPL_EOD!AK97+BRPL_EOD!AL97</f>
        <v>84.02</v>
      </c>
      <c r="J97">
        <f>BYPL_EOD!AK97+BYPL_EOD!AL97</f>
        <v>48.58</v>
      </c>
      <c r="K97">
        <f>MES_EOD!AK97+MES_EOD!AL97</f>
        <v>5</v>
      </c>
      <c r="L97">
        <f>NDMC_EOD!AK97+NDMC_EOD!AL97</f>
        <v>19.7</v>
      </c>
      <c r="M97">
        <f>TPDDL_EOD!AK97+TPDDL_EOD!AL97</f>
        <v>58.71</v>
      </c>
      <c r="N97">
        <f t="shared" si="7"/>
        <v>216.01</v>
      </c>
      <c r="O97" s="154">
        <f t="shared" si="8"/>
        <v>9.9999999999909051E-3</v>
      </c>
      <c r="P97">
        <v>84.02388963473912</v>
      </c>
      <c r="Q97">
        <v>48.582248969955089</v>
      </c>
      <c r="R97">
        <v>5.0002314707652422</v>
      </c>
      <c r="S97">
        <v>19.700911994815055</v>
      </c>
      <c r="T97">
        <v>58.712717929725471</v>
      </c>
      <c r="U97" s="156">
        <f t="shared" si="9"/>
        <v>216.01999999999995</v>
      </c>
      <c r="V97" s="154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54"/>
      <c r="I98">
        <f>BRPL_EOD!AK98+BRPL_EOD!AL98</f>
        <v>84.02</v>
      </c>
      <c r="J98">
        <f>BYPL_EOD!AK98+BYPL_EOD!AL98</f>
        <v>48.58</v>
      </c>
      <c r="K98">
        <f>MES_EOD!AK98+MES_EOD!AL98</f>
        <v>5</v>
      </c>
      <c r="L98">
        <f>NDMC_EOD!AK98+NDMC_EOD!AL98</f>
        <v>19.7</v>
      </c>
      <c r="M98">
        <f>TPDDL_EOD!AK98+TPDDL_EOD!AL98</f>
        <v>58.71</v>
      </c>
      <c r="N98">
        <f t="shared" si="7"/>
        <v>216.01</v>
      </c>
      <c r="O98" s="154">
        <f t="shared" si="8"/>
        <v>9.9999999999909051E-3</v>
      </c>
      <c r="P98">
        <v>84.02388963473912</v>
      </c>
      <c r="Q98">
        <v>48.582248969955089</v>
      </c>
      <c r="R98">
        <v>5.0002314707652422</v>
      </c>
      <c r="S98">
        <v>19.700911994815055</v>
      </c>
      <c r="T98">
        <v>58.712717929725471</v>
      </c>
      <c r="U98" s="156">
        <f t="shared" si="9"/>
        <v>216.01999999999995</v>
      </c>
      <c r="V98" s="154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5.3925550000000007</v>
      </c>
      <c r="E99" s="156">
        <f t="shared" si="14"/>
        <v>0</v>
      </c>
      <c r="F99" s="156">
        <f t="shared" si="14"/>
        <v>6.1440000000000001</v>
      </c>
      <c r="G99" s="156">
        <f t="shared" si="14"/>
        <v>5.3925550000000007</v>
      </c>
      <c r="H99" s="156"/>
      <c r="I99" s="156">
        <f t="shared" si="14"/>
        <v>2.0614924999999999</v>
      </c>
      <c r="J99" s="156">
        <f t="shared" si="14"/>
        <v>1.2758549999999991</v>
      </c>
      <c r="K99" s="156">
        <f t="shared" si="14"/>
        <v>0.13803999999999989</v>
      </c>
      <c r="L99" s="156">
        <f t="shared" si="14"/>
        <v>0.44692000000000015</v>
      </c>
      <c r="M99" s="156">
        <f t="shared" si="14"/>
        <v>1.4702075000000012</v>
      </c>
      <c r="N99" s="156">
        <f t="shared" si="14"/>
        <v>5.3925150000000022</v>
      </c>
      <c r="O99" s="156">
        <f t="shared" si="14"/>
        <v>4.0000000000119936E-5</v>
      </c>
      <c r="P99" s="156">
        <f t="shared" si="14"/>
        <v>2.0615079237436462</v>
      </c>
      <c r="Q99" s="156">
        <f t="shared" si="14"/>
        <v>1.2758638580782034</v>
      </c>
      <c r="R99" s="156">
        <f t="shared" si="14"/>
        <v>0.13804110841764708</v>
      </c>
      <c r="S99" s="156">
        <f t="shared" si="14"/>
        <v>0.44692383362272314</v>
      </c>
      <c r="T99" s="156">
        <f t="shared" si="14"/>
        <v>1.4702182761377798</v>
      </c>
      <c r="U99" s="156">
        <f t="shared" si="14"/>
        <v>5.3925550000000007</v>
      </c>
      <c r="V99" s="156">
        <f t="shared" si="10"/>
        <v>0</v>
      </c>
      <c r="Y99" s="156">
        <f>SUM(Y3:Y98)/4000</f>
        <v>0.73721000000000003</v>
      </c>
      <c r="Z99" s="156">
        <f t="shared" ref="Z99:AD99" si="15">SUM(Z3:Z98)/4000</f>
        <v>0.71845500000000029</v>
      </c>
      <c r="AA99" s="156">
        <f t="shared" si="15"/>
        <v>0.73721000000000003</v>
      </c>
      <c r="AB99" s="156">
        <f t="shared" si="15"/>
        <v>0.71845500000000029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40" t="s">
        <v>349</v>
      </c>
      <c r="AD1" s="24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40" t="s">
        <v>349</v>
      </c>
      <c r="AD1" s="24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1040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832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1040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832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1040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832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1040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832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1040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832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1040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832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1040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832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1040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832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1040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832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1040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832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1040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832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1040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832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1040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832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1040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832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1040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832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1040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832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1040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832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1040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832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1040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832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1040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832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1040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832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1040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832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1040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832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1040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832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1040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832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1040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832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1040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832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1040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832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1040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832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1040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832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1040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832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1040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832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1040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832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1040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832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1040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832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1040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832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1040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832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1040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832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1040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832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1040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832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1040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832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1040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832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1040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832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1040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832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1040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832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1040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832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1040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832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1040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832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1020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816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1020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816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1020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816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1020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816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1020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816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1020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816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1020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816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1020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816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1020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816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1020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816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1020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816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1020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816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1020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816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1020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816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1020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816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1020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816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1020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816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1020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816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1020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816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1020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816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1020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816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1020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816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1020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816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1020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816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1040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832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1040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832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1040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832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1040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832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1040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832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1040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832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1040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832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1040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832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1040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832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1040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832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1040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832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1040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832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1040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832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1040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832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1040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832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1040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832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1040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832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1040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832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1040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832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1040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832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1040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832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1040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832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1040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832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1040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832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24.84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19.872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F3" sqref="BF3:BF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 ht="30">
      <c r="A2" s="22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69"/>
      <c r="BA2" s="224"/>
      <c r="BD2" t="s">
        <v>454</v>
      </c>
      <c r="BE2" t="s">
        <v>455</v>
      </c>
      <c r="BF2" t="s">
        <v>456</v>
      </c>
      <c r="BG2" t="s">
        <v>457</v>
      </c>
      <c r="BH2" t="s">
        <v>458</v>
      </c>
      <c r="BI2" t="s">
        <v>459</v>
      </c>
      <c r="BJ2" t="s">
        <v>460</v>
      </c>
      <c r="BK2" t="s">
        <v>461</v>
      </c>
      <c r="BL2" t="s">
        <v>462</v>
      </c>
      <c r="BM2" t="s">
        <v>463</v>
      </c>
      <c r="BN2" t="s">
        <v>464</v>
      </c>
      <c r="BO2" t="s">
        <v>426</v>
      </c>
      <c r="BP2" t="s">
        <v>436</v>
      </c>
      <c r="BQ2" t="s">
        <v>465</v>
      </c>
      <c r="BR2" t="s">
        <v>466</v>
      </c>
      <c r="BS2" t="s">
        <v>432</v>
      </c>
      <c r="BT2" t="s">
        <v>467</v>
      </c>
      <c r="BU2" t="s">
        <v>468</v>
      </c>
      <c r="BV2" t="s">
        <v>469</v>
      </c>
      <c r="BW2" t="s">
        <v>423</v>
      </c>
      <c r="BX2" t="s">
        <v>470</v>
      </c>
      <c r="BY2" t="s">
        <v>433</v>
      </c>
      <c r="BZ2" t="s">
        <v>471</v>
      </c>
      <c r="CA2" t="s">
        <v>472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473</v>
      </c>
      <c r="CI2" t="s">
        <v>434</v>
      </c>
      <c r="CJ2" t="s">
        <v>435</v>
      </c>
      <c r="CK2" t="s">
        <v>429</v>
      </c>
      <c r="CL2" t="s">
        <v>474</v>
      </c>
      <c r="CM2" t="s">
        <v>475</v>
      </c>
      <c r="CN2" t="s">
        <v>476</v>
      </c>
      <c r="CO2" t="s">
        <v>427</v>
      </c>
      <c r="CP2" t="s">
        <v>477</v>
      </c>
      <c r="CQ2" t="s">
        <v>478</v>
      </c>
      <c r="CR2" t="s">
        <v>428</v>
      </c>
      <c r="CS2" t="s">
        <v>479</v>
      </c>
      <c r="CT2" t="s">
        <v>480</v>
      </c>
      <c r="CU2" t="s">
        <v>481</v>
      </c>
      <c r="CV2" t="s">
        <v>482</v>
      </c>
      <c r="CW2" t="s">
        <v>483</v>
      </c>
    </row>
    <row r="3" spans="1:114">
      <c r="A3" t="s">
        <v>45</v>
      </c>
      <c r="B3">
        <v>0</v>
      </c>
      <c r="C3">
        <v>0</v>
      </c>
      <c r="D3">
        <v>5.48</v>
      </c>
      <c r="E3">
        <v>0</v>
      </c>
      <c r="F3">
        <v>0</v>
      </c>
      <c r="G3">
        <v>22.62</v>
      </c>
      <c r="H3">
        <v>0</v>
      </c>
      <c r="I3">
        <v>98.869500000000002</v>
      </c>
      <c r="J3">
        <v>1.143</v>
      </c>
      <c r="K3">
        <v>687.84215500000005</v>
      </c>
      <c r="L3">
        <v>437.60275000000001</v>
      </c>
      <c r="M3">
        <v>92.92</v>
      </c>
      <c r="N3">
        <v>119.15625</v>
      </c>
      <c r="O3">
        <v>62.395313000000002</v>
      </c>
      <c r="P3">
        <v>127.262</v>
      </c>
      <c r="Q3">
        <v>21.938279999999999</v>
      </c>
      <c r="R3">
        <v>42.846803999999999</v>
      </c>
      <c r="S3">
        <v>26.620229999999999</v>
      </c>
      <c r="T3">
        <v>0.5625</v>
      </c>
      <c r="U3">
        <v>348.97500000000002</v>
      </c>
      <c r="V3">
        <v>18.140333999999999</v>
      </c>
      <c r="W3">
        <v>33.384999999999998</v>
      </c>
      <c r="X3">
        <v>147.515625</v>
      </c>
      <c r="Y3">
        <v>0</v>
      </c>
      <c r="Z3">
        <v>6.5537999999999998</v>
      </c>
      <c r="AA3">
        <v>0</v>
      </c>
      <c r="AB3">
        <v>0</v>
      </c>
      <c r="AC3">
        <v>0</v>
      </c>
      <c r="AD3">
        <v>0</v>
      </c>
      <c r="AE3">
        <v>0</v>
      </c>
      <c r="AF3">
        <v>9.1440000000000001</v>
      </c>
      <c r="AG3">
        <v>44.257599999999996</v>
      </c>
      <c r="AH3">
        <v>0</v>
      </c>
      <c r="AI3">
        <v>0</v>
      </c>
      <c r="AJ3">
        <v>0</v>
      </c>
      <c r="AK3">
        <v>53.914999999999999</v>
      </c>
      <c r="AL3">
        <v>12.782</v>
      </c>
      <c r="AM3">
        <v>16.349423999999999</v>
      </c>
      <c r="AN3">
        <v>0.82277999999999996</v>
      </c>
      <c r="AO3">
        <v>0</v>
      </c>
      <c r="AP3">
        <v>1.1529</v>
      </c>
      <c r="AQ3">
        <v>0</v>
      </c>
      <c r="AR3">
        <v>38.088000000000001</v>
      </c>
      <c r="AS3">
        <v>32.284799999999997</v>
      </c>
      <c r="AT3">
        <v>11.2476</v>
      </c>
      <c r="AU3">
        <v>0</v>
      </c>
      <c r="AV3">
        <v>25.865600000000001</v>
      </c>
      <c r="AW3">
        <v>54.061799999999998</v>
      </c>
      <c r="AX3">
        <v>1.143</v>
      </c>
      <c r="AY3">
        <v>0</v>
      </c>
      <c r="AZ3">
        <f>DJ3</f>
        <v>87.512794999999997</v>
      </c>
      <c r="BA3">
        <f>SUM(B3:AZ3)</f>
        <v>2690.455840000001</v>
      </c>
      <c r="BD3">
        <v>4.2945000000000002</v>
      </c>
      <c r="BE3">
        <v>0</v>
      </c>
      <c r="BF3">
        <v>2.0572E-2</v>
      </c>
      <c r="BG3">
        <v>0</v>
      </c>
      <c r="BH3">
        <v>3.7000000000000002E-3</v>
      </c>
      <c r="BI3">
        <v>0.84623999999999999</v>
      </c>
      <c r="BJ3">
        <v>0</v>
      </c>
      <c r="BK3">
        <v>0</v>
      </c>
      <c r="BL3">
        <v>0</v>
      </c>
      <c r="BM3">
        <v>0</v>
      </c>
      <c r="BN3">
        <v>2.112E-2</v>
      </c>
      <c r="BO3">
        <v>2.02</v>
      </c>
      <c r="BP3">
        <v>2.19</v>
      </c>
      <c r="BQ3">
        <v>3.5429620000000002</v>
      </c>
      <c r="BR3">
        <v>0</v>
      </c>
      <c r="BS3">
        <v>1.65</v>
      </c>
      <c r="BT3">
        <v>0</v>
      </c>
      <c r="BU3">
        <v>2.9693719999999999</v>
      </c>
      <c r="BV3">
        <v>1.342031</v>
      </c>
      <c r="BW3">
        <v>9.44</v>
      </c>
      <c r="BX3">
        <v>4.2584999999999997</v>
      </c>
      <c r="BY3">
        <v>0.26</v>
      </c>
      <c r="BZ3">
        <v>1.9378120000000001</v>
      </c>
      <c r="CA3">
        <v>3.5120239999999998</v>
      </c>
      <c r="CB3">
        <v>1.89</v>
      </c>
      <c r="CC3">
        <v>1.24</v>
      </c>
      <c r="CD3">
        <v>1.44</v>
      </c>
      <c r="CE3">
        <v>0.97</v>
      </c>
      <c r="CF3">
        <v>0.08</v>
      </c>
      <c r="CG3">
        <v>3.77</v>
      </c>
      <c r="CH3">
        <v>0</v>
      </c>
      <c r="CI3">
        <v>7.24</v>
      </c>
      <c r="CJ3">
        <v>1.92</v>
      </c>
      <c r="CK3">
        <v>1.79</v>
      </c>
      <c r="CL3">
        <v>5.3144439999999999</v>
      </c>
      <c r="CM3">
        <v>0.93515599999999999</v>
      </c>
      <c r="CN3">
        <v>3.5429620000000002</v>
      </c>
      <c r="CO3">
        <v>3</v>
      </c>
      <c r="CP3">
        <v>0.99528000000000005</v>
      </c>
      <c r="CQ3">
        <v>2.79379</v>
      </c>
      <c r="CR3">
        <v>2.34</v>
      </c>
      <c r="CS3">
        <v>2.0285199999999999</v>
      </c>
      <c r="CT3">
        <v>1.9426559999999999</v>
      </c>
      <c r="CU3">
        <v>1.959376</v>
      </c>
      <c r="CV3">
        <v>2.6840619999999999</v>
      </c>
      <c r="CW3">
        <v>1.3277159999999999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87.512794999999997</v>
      </c>
    </row>
    <row r="4" spans="1:114">
      <c r="A4" t="s">
        <v>46</v>
      </c>
      <c r="B4">
        <v>0</v>
      </c>
      <c r="C4">
        <v>0</v>
      </c>
      <c r="D4">
        <v>5.48</v>
      </c>
      <c r="E4">
        <v>0</v>
      </c>
      <c r="F4">
        <v>0</v>
      </c>
      <c r="G4">
        <v>22.62</v>
      </c>
      <c r="H4">
        <v>0</v>
      </c>
      <c r="I4">
        <v>98.869500000000002</v>
      </c>
      <c r="J4">
        <v>1.143</v>
      </c>
      <c r="K4">
        <v>687.84215500000005</v>
      </c>
      <c r="L4">
        <v>437.60275000000001</v>
      </c>
      <c r="M4">
        <v>92.92</v>
      </c>
      <c r="N4">
        <v>119.15625</v>
      </c>
      <c r="O4">
        <v>62.395313000000002</v>
      </c>
      <c r="P4">
        <v>127.262</v>
      </c>
      <c r="Q4">
        <v>21.938279999999999</v>
      </c>
      <c r="R4">
        <v>42.846803999999999</v>
      </c>
      <c r="S4">
        <v>26.620229999999999</v>
      </c>
      <c r="T4">
        <v>0.5625</v>
      </c>
      <c r="U4">
        <v>348.97500000000002</v>
      </c>
      <c r="V4">
        <v>18.140333999999999</v>
      </c>
      <c r="W4">
        <v>33.384999999999998</v>
      </c>
      <c r="X4">
        <v>147.515625</v>
      </c>
      <c r="Y4">
        <v>0</v>
      </c>
      <c r="Z4">
        <v>6.5537999999999998</v>
      </c>
      <c r="AA4">
        <v>0</v>
      </c>
      <c r="AB4">
        <v>0</v>
      </c>
      <c r="AC4">
        <v>0</v>
      </c>
      <c r="AD4">
        <v>0</v>
      </c>
      <c r="AE4">
        <v>0</v>
      </c>
      <c r="AF4">
        <v>9.1440000000000001</v>
      </c>
      <c r="AG4">
        <v>44.257599999999996</v>
      </c>
      <c r="AH4">
        <v>0</v>
      </c>
      <c r="AI4">
        <v>0</v>
      </c>
      <c r="AJ4">
        <v>0</v>
      </c>
      <c r="AK4">
        <v>53.914999999999999</v>
      </c>
      <c r="AL4">
        <v>12.782</v>
      </c>
      <c r="AM4">
        <v>16.349423999999999</v>
      </c>
      <c r="AN4">
        <v>0.82277999999999996</v>
      </c>
      <c r="AO4">
        <v>0</v>
      </c>
      <c r="AP4">
        <v>1.1529</v>
      </c>
      <c r="AQ4">
        <v>0</v>
      </c>
      <c r="AR4">
        <v>38.088000000000001</v>
      </c>
      <c r="AS4">
        <v>32.284799999999997</v>
      </c>
      <c r="AT4">
        <v>11.2476</v>
      </c>
      <c r="AU4">
        <v>0</v>
      </c>
      <c r="AV4">
        <v>25.865600000000001</v>
      </c>
      <c r="AW4">
        <v>54.061799999999998</v>
      </c>
      <c r="AX4">
        <v>1.143</v>
      </c>
      <c r="AY4">
        <v>0</v>
      </c>
      <c r="AZ4">
        <f t="shared" ref="AZ4:AZ67" si="0">DJ4</f>
        <v>87.512794999999997</v>
      </c>
      <c r="BA4">
        <f t="shared" ref="BA4:BA67" si="1">SUM(B4:AZ4)</f>
        <v>2690.455840000001</v>
      </c>
      <c r="BD4">
        <v>4.2945000000000002</v>
      </c>
      <c r="BE4">
        <v>0</v>
      </c>
      <c r="BF4">
        <v>2.0572E-2</v>
      </c>
      <c r="BG4">
        <v>0</v>
      </c>
      <c r="BH4">
        <v>3.7000000000000002E-3</v>
      </c>
      <c r="BI4">
        <v>0.84623999999999999</v>
      </c>
      <c r="BJ4">
        <v>0</v>
      </c>
      <c r="BK4">
        <v>0</v>
      </c>
      <c r="BL4">
        <v>0</v>
      </c>
      <c r="BM4">
        <v>0</v>
      </c>
      <c r="BN4">
        <v>2.112E-2</v>
      </c>
      <c r="BO4">
        <v>2.02</v>
      </c>
      <c r="BP4">
        <v>2.19</v>
      </c>
      <c r="BQ4">
        <v>3.5429620000000002</v>
      </c>
      <c r="BR4">
        <v>0</v>
      </c>
      <c r="BS4">
        <v>1.65</v>
      </c>
      <c r="BT4">
        <v>0</v>
      </c>
      <c r="BU4">
        <v>2.9693719999999999</v>
      </c>
      <c r="BV4">
        <v>1.342031</v>
      </c>
      <c r="BW4">
        <v>9.44</v>
      </c>
      <c r="BX4">
        <v>4.2584999999999997</v>
      </c>
      <c r="BY4">
        <v>0.26</v>
      </c>
      <c r="BZ4">
        <v>1.9378120000000001</v>
      </c>
      <c r="CA4">
        <v>3.5120239999999998</v>
      </c>
      <c r="CB4">
        <v>1.89</v>
      </c>
      <c r="CC4">
        <v>1.24</v>
      </c>
      <c r="CD4">
        <v>1.44</v>
      </c>
      <c r="CE4">
        <v>0.97</v>
      </c>
      <c r="CF4">
        <v>0.08</v>
      </c>
      <c r="CG4">
        <v>3.77</v>
      </c>
      <c r="CH4">
        <v>0</v>
      </c>
      <c r="CI4">
        <v>7.24</v>
      </c>
      <c r="CJ4">
        <v>1.92</v>
      </c>
      <c r="CK4">
        <v>1.79</v>
      </c>
      <c r="CL4">
        <v>5.3144439999999999</v>
      </c>
      <c r="CM4">
        <v>0.93515599999999999</v>
      </c>
      <c r="CN4">
        <v>3.5429620000000002</v>
      </c>
      <c r="CO4">
        <v>3</v>
      </c>
      <c r="CP4">
        <v>0.99528000000000005</v>
      </c>
      <c r="CQ4">
        <v>2.79379</v>
      </c>
      <c r="CR4">
        <v>2.34</v>
      </c>
      <c r="CS4">
        <v>2.0285199999999999</v>
      </c>
      <c r="CT4">
        <v>1.9426559999999999</v>
      </c>
      <c r="CU4">
        <v>1.959376</v>
      </c>
      <c r="CV4">
        <v>2.6840619999999999</v>
      </c>
      <c r="CW4">
        <v>1.3277159999999999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87.512794999999997</v>
      </c>
    </row>
    <row r="5" spans="1:114">
      <c r="A5" t="s">
        <v>47</v>
      </c>
      <c r="B5">
        <v>0</v>
      </c>
      <c r="C5">
        <v>0</v>
      </c>
      <c r="D5">
        <v>5.48</v>
      </c>
      <c r="E5">
        <v>0</v>
      </c>
      <c r="F5">
        <v>0</v>
      </c>
      <c r="G5">
        <v>22.62</v>
      </c>
      <c r="H5">
        <v>0</v>
      </c>
      <c r="I5">
        <v>98.869500000000002</v>
      </c>
      <c r="J5">
        <v>1.143</v>
      </c>
      <c r="K5">
        <v>687.84215500000005</v>
      </c>
      <c r="L5">
        <v>437.60275000000001</v>
      </c>
      <c r="M5">
        <v>92.92</v>
      </c>
      <c r="N5">
        <v>119.15625</v>
      </c>
      <c r="O5">
        <v>62.395313000000002</v>
      </c>
      <c r="P5">
        <v>127.262</v>
      </c>
      <c r="Q5">
        <v>21.938279999999999</v>
      </c>
      <c r="R5">
        <v>42.846803999999999</v>
      </c>
      <c r="S5">
        <v>26.620229999999999</v>
      </c>
      <c r="T5">
        <v>0.5625</v>
      </c>
      <c r="U5">
        <v>348.97500000000002</v>
      </c>
      <c r="V5">
        <v>18.140333999999999</v>
      </c>
      <c r="W5">
        <v>33.384999999999998</v>
      </c>
      <c r="X5">
        <v>147.515625</v>
      </c>
      <c r="Y5">
        <v>0</v>
      </c>
      <c r="Z5">
        <v>6.5537999999999998</v>
      </c>
      <c r="AA5">
        <v>0</v>
      </c>
      <c r="AB5">
        <v>0</v>
      </c>
      <c r="AC5">
        <v>0</v>
      </c>
      <c r="AD5">
        <v>0</v>
      </c>
      <c r="AE5">
        <v>0</v>
      </c>
      <c r="AF5">
        <v>9.1440000000000001</v>
      </c>
      <c r="AG5">
        <v>44.257599999999996</v>
      </c>
      <c r="AH5">
        <v>0</v>
      </c>
      <c r="AI5">
        <v>0</v>
      </c>
      <c r="AJ5">
        <v>0</v>
      </c>
      <c r="AK5">
        <v>53.914999999999999</v>
      </c>
      <c r="AL5">
        <v>53.451999999999998</v>
      </c>
      <c r="AM5">
        <v>16.349423999999999</v>
      </c>
      <c r="AN5">
        <v>0.82277999999999996</v>
      </c>
      <c r="AO5">
        <v>0</v>
      </c>
      <c r="AP5">
        <v>1.1529</v>
      </c>
      <c r="AQ5">
        <v>0</v>
      </c>
      <c r="AR5">
        <v>38.088000000000001</v>
      </c>
      <c r="AS5">
        <v>32.284799999999997</v>
      </c>
      <c r="AT5">
        <v>11.2476</v>
      </c>
      <c r="AU5">
        <v>0</v>
      </c>
      <c r="AV5">
        <v>25.865600000000001</v>
      </c>
      <c r="AW5">
        <v>54.061799999999998</v>
      </c>
      <c r="AX5">
        <v>1.143</v>
      </c>
      <c r="AY5">
        <v>0</v>
      </c>
      <c r="AZ5">
        <f t="shared" si="0"/>
        <v>87.512794999999997</v>
      </c>
      <c r="BA5">
        <f t="shared" si="1"/>
        <v>2731.1258400000006</v>
      </c>
      <c r="BD5">
        <v>4.2945000000000002</v>
      </c>
      <c r="BE5">
        <v>0</v>
      </c>
      <c r="BF5">
        <v>2.0572E-2</v>
      </c>
      <c r="BG5">
        <v>0</v>
      </c>
      <c r="BH5">
        <v>3.7000000000000002E-3</v>
      </c>
      <c r="BI5">
        <v>0.84623999999999999</v>
      </c>
      <c r="BJ5">
        <v>0</v>
      </c>
      <c r="BK5">
        <v>0</v>
      </c>
      <c r="BL5">
        <v>0</v>
      </c>
      <c r="BM5">
        <v>0</v>
      </c>
      <c r="BN5">
        <v>2.112E-2</v>
      </c>
      <c r="BO5">
        <v>2.02</v>
      </c>
      <c r="BP5">
        <v>2.19</v>
      </c>
      <c r="BQ5">
        <v>3.5429620000000002</v>
      </c>
      <c r="BR5">
        <v>0</v>
      </c>
      <c r="BS5">
        <v>1.65</v>
      </c>
      <c r="BT5">
        <v>0</v>
      </c>
      <c r="BU5">
        <v>2.9693719999999999</v>
      </c>
      <c r="BV5">
        <v>1.342031</v>
      </c>
      <c r="BW5">
        <v>9.44</v>
      </c>
      <c r="BX5">
        <v>4.2584999999999997</v>
      </c>
      <c r="BY5">
        <v>0.26</v>
      </c>
      <c r="BZ5">
        <v>1.9378120000000001</v>
      </c>
      <c r="CA5">
        <v>3.5120239999999998</v>
      </c>
      <c r="CB5">
        <v>1.89</v>
      </c>
      <c r="CC5">
        <v>1.24</v>
      </c>
      <c r="CD5">
        <v>1.44</v>
      </c>
      <c r="CE5">
        <v>0.97</v>
      </c>
      <c r="CF5">
        <v>0.08</v>
      </c>
      <c r="CG5">
        <v>3.77</v>
      </c>
      <c r="CH5">
        <v>0</v>
      </c>
      <c r="CI5">
        <v>7.24</v>
      </c>
      <c r="CJ5">
        <v>1.92</v>
      </c>
      <c r="CK5">
        <v>1.79</v>
      </c>
      <c r="CL5">
        <v>5.3144439999999999</v>
      </c>
      <c r="CM5">
        <v>0.93515599999999999</v>
      </c>
      <c r="CN5">
        <v>3.5429620000000002</v>
      </c>
      <c r="CO5">
        <v>3</v>
      </c>
      <c r="CP5">
        <v>0.99528000000000005</v>
      </c>
      <c r="CQ5">
        <v>2.79379</v>
      </c>
      <c r="CR5">
        <v>2.34</v>
      </c>
      <c r="CS5">
        <v>2.0285199999999999</v>
      </c>
      <c r="CT5">
        <v>1.9426559999999999</v>
      </c>
      <c r="CU5">
        <v>1.959376</v>
      </c>
      <c r="CV5">
        <v>2.6840619999999999</v>
      </c>
      <c r="CW5">
        <v>1.3277159999999999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87.512794999999997</v>
      </c>
    </row>
    <row r="6" spans="1:114">
      <c r="A6" t="s">
        <v>48</v>
      </c>
      <c r="B6">
        <v>0</v>
      </c>
      <c r="C6">
        <v>0</v>
      </c>
      <c r="D6">
        <v>5.48</v>
      </c>
      <c r="E6">
        <v>0</v>
      </c>
      <c r="F6">
        <v>0</v>
      </c>
      <c r="G6">
        <v>22.62</v>
      </c>
      <c r="H6">
        <v>0</v>
      </c>
      <c r="I6">
        <v>98.869500000000002</v>
      </c>
      <c r="J6">
        <v>1.143</v>
      </c>
      <c r="K6">
        <v>687.84215500000005</v>
      </c>
      <c r="L6">
        <v>437.60275000000001</v>
      </c>
      <c r="M6">
        <v>92.92</v>
      </c>
      <c r="N6">
        <v>119.15625</v>
      </c>
      <c r="O6">
        <v>62.395313000000002</v>
      </c>
      <c r="P6">
        <v>127.262</v>
      </c>
      <c r="Q6">
        <v>21.938279999999999</v>
      </c>
      <c r="R6">
        <v>42.846803999999999</v>
      </c>
      <c r="S6">
        <v>26.620229999999999</v>
      </c>
      <c r="T6">
        <v>0.5625</v>
      </c>
      <c r="U6">
        <v>348.97500000000002</v>
      </c>
      <c r="V6">
        <v>18.140333999999999</v>
      </c>
      <c r="W6">
        <v>33.384999999999998</v>
      </c>
      <c r="X6">
        <v>147.515625</v>
      </c>
      <c r="Y6">
        <v>0</v>
      </c>
      <c r="Z6">
        <v>6.5537999999999998</v>
      </c>
      <c r="AA6">
        <v>0</v>
      </c>
      <c r="AB6">
        <v>0</v>
      </c>
      <c r="AC6">
        <v>0</v>
      </c>
      <c r="AD6">
        <v>0</v>
      </c>
      <c r="AE6">
        <v>0</v>
      </c>
      <c r="AF6">
        <v>9.1440000000000001</v>
      </c>
      <c r="AG6">
        <v>44.257599999999996</v>
      </c>
      <c r="AH6">
        <v>0</v>
      </c>
      <c r="AI6">
        <v>0</v>
      </c>
      <c r="AJ6">
        <v>0</v>
      </c>
      <c r="AK6">
        <v>53.914999999999999</v>
      </c>
      <c r="AL6">
        <v>53.451999999999998</v>
      </c>
      <c r="AM6">
        <v>16.349423999999999</v>
      </c>
      <c r="AN6">
        <v>0.82277999999999996</v>
      </c>
      <c r="AO6">
        <v>0</v>
      </c>
      <c r="AP6">
        <v>1.1529</v>
      </c>
      <c r="AQ6">
        <v>0</v>
      </c>
      <c r="AR6">
        <v>38.088000000000001</v>
      </c>
      <c r="AS6">
        <v>32.284799999999997</v>
      </c>
      <c r="AT6">
        <v>11.2476</v>
      </c>
      <c r="AU6">
        <v>0</v>
      </c>
      <c r="AV6">
        <v>25.865600000000001</v>
      </c>
      <c r="AW6">
        <v>54.061799999999998</v>
      </c>
      <c r="AX6">
        <v>1.143</v>
      </c>
      <c r="AY6">
        <v>0</v>
      </c>
      <c r="AZ6">
        <f t="shared" si="0"/>
        <v>87.512794999999997</v>
      </c>
      <c r="BA6">
        <f t="shared" si="1"/>
        <v>2731.1258400000006</v>
      </c>
      <c r="BD6">
        <v>4.2945000000000002</v>
      </c>
      <c r="BE6">
        <v>0</v>
      </c>
      <c r="BF6">
        <v>2.0572E-2</v>
      </c>
      <c r="BG6">
        <v>0</v>
      </c>
      <c r="BH6">
        <v>3.7000000000000002E-3</v>
      </c>
      <c r="BI6">
        <v>0.84623999999999999</v>
      </c>
      <c r="BJ6">
        <v>0</v>
      </c>
      <c r="BK6">
        <v>0</v>
      </c>
      <c r="BL6">
        <v>0</v>
      </c>
      <c r="BM6">
        <v>0</v>
      </c>
      <c r="BN6">
        <v>2.112E-2</v>
      </c>
      <c r="BO6">
        <v>2.02</v>
      </c>
      <c r="BP6">
        <v>2.19</v>
      </c>
      <c r="BQ6">
        <v>3.5429620000000002</v>
      </c>
      <c r="BR6">
        <v>0</v>
      </c>
      <c r="BS6">
        <v>1.65</v>
      </c>
      <c r="BT6">
        <v>0</v>
      </c>
      <c r="BU6">
        <v>2.9693719999999999</v>
      </c>
      <c r="BV6">
        <v>1.342031</v>
      </c>
      <c r="BW6">
        <v>9.44</v>
      </c>
      <c r="BX6">
        <v>4.2584999999999997</v>
      </c>
      <c r="BY6">
        <v>0.26</v>
      </c>
      <c r="BZ6">
        <v>1.9378120000000001</v>
      </c>
      <c r="CA6">
        <v>3.5120239999999998</v>
      </c>
      <c r="CB6">
        <v>1.89</v>
      </c>
      <c r="CC6">
        <v>1.24</v>
      </c>
      <c r="CD6">
        <v>1.44</v>
      </c>
      <c r="CE6">
        <v>0.97</v>
      </c>
      <c r="CF6">
        <v>0.08</v>
      </c>
      <c r="CG6">
        <v>3.77</v>
      </c>
      <c r="CH6">
        <v>0</v>
      </c>
      <c r="CI6">
        <v>7.24</v>
      </c>
      <c r="CJ6">
        <v>1.92</v>
      </c>
      <c r="CK6">
        <v>1.79</v>
      </c>
      <c r="CL6">
        <v>5.3144439999999999</v>
      </c>
      <c r="CM6">
        <v>0.93515599999999999</v>
      </c>
      <c r="CN6">
        <v>3.5429620000000002</v>
      </c>
      <c r="CO6">
        <v>3</v>
      </c>
      <c r="CP6">
        <v>0.99528000000000005</v>
      </c>
      <c r="CQ6">
        <v>2.79379</v>
      </c>
      <c r="CR6">
        <v>2.34</v>
      </c>
      <c r="CS6">
        <v>2.0285199999999999</v>
      </c>
      <c r="CT6">
        <v>1.9426559999999999</v>
      </c>
      <c r="CU6">
        <v>1.959376</v>
      </c>
      <c r="CV6">
        <v>2.6840619999999999</v>
      </c>
      <c r="CW6">
        <v>1.3277159999999999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87.512794999999997</v>
      </c>
    </row>
    <row r="7" spans="1:114">
      <c r="A7" t="s">
        <v>49</v>
      </c>
      <c r="B7">
        <v>0</v>
      </c>
      <c r="C7">
        <v>0</v>
      </c>
      <c r="D7">
        <v>5.48</v>
      </c>
      <c r="E7">
        <v>0</v>
      </c>
      <c r="F7">
        <v>0</v>
      </c>
      <c r="G7">
        <v>22.62</v>
      </c>
      <c r="H7">
        <v>0</v>
      </c>
      <c r="I7">
        <v>98.869500000000002</v>
      </c>
      <c r="J7">
        <v>1.143</v>
      </c>
      <c r="K7">
        <v>687.84215500000005</v>
      </c>
      <c r="L7">
        <v>437.60275000000001</v>
      </c>
      <c r="M7">
        <v>92.92</v>
      </c>
      <c r="N7">
        <v>119.15625</v>
      </c>
      <c r="O7">
        <v>62.395313000000002</v>
      </c>
      <c r="P7">
        <v>127.262</v>
      </c>
      <c r="Q7">
        <v>21.938279999999999</v>
      </c>
      <c r="R7">
        <v>42.846803999999999</v>
      </c>
      <c r="S7">
        <v>26.620229999999999</v>
      </c>
      <c r="T7">
        <v>0.5625</v>
      </c>
      <c r="U7">
        <v>348.97500000000002</v>
      </c>
      <c r="V7">
        <v>18.140333999999999</v>
      </c>
      <c r="W7">
        <v>33.384999999999998</v>
      </c>
      <c r="X7">
        <v>147.515625</v>
      </c>
      <c r="Y7">
        <v>0</v>
      </c>
      <c r="Z7">
        <v>6.5537999999999998</v>
      </c>
      <c r="AA7">
        <v>0</v>
      </c>
      <c r="AB7">
        <v>0</v>
      </c>
      <c r="AC7">
        <v>0</v>
      </c>
      <c r="AD7">
        <v>0</v>
      </c>
      <c r="AE7">
        <v>0</v>
      </c>
      <c r="AF7">
        <v>9.1440000000000001</v>
      </c>
      <c r="AG7">
        <v>44.257599999999996</v>
      </c>
      <c r="AH7">
        <v>0</v>
      </c>
      <c r="AI7">
        <v>0</v>
      </c>
      <c r="AJ7">
        <v>0</v>
      </c>
      <c r="AK7">
        <v>53.914999999999999</v>
      </c>
      <c r="AL7">
        <v>53.451999999999998</v>
      </c>
      <c r="AM7">
        <v>16.349423999999999</v>
      </c>
      <c r="AN7">
        <v>0.82277999999999996</v>
      </c>
      <c r="AO7">
        <v>0</v>
      </c>
      <c r="AP7">
        <v>1.1529</v>
      </c>
      <c r="AQ7">
        <v>0</v>
      </c>
      <c r="AR7">
        <v>38.088000000000001</v>
      </c>
      <c r="AS7">
        <v>32.284799999999997</v>
      </c>
      <c r="AT7">
        <v>11.2476</v>
      </c>
      <c r="AU7">
        <v>0</v>
      </c>
      <c r="AV7">
        <v>25.865600000000001</v>
      </c>
      <c r="AW7">
        <v>54.061799999999998</v>
      </c>
      <c r="AX7">
        <v>1.143</v>
      </c>
      <c r="AY7">
        <v>0</v>
      </c>
      <c r="AZ7">
        <f t="shared" si="0"/>
        <v>87.512868999999995</v>
      </c>
      <c r="BA7">
        <f t="shared" si="1"/>
        <v>2731.1259140000006</v>
      </c>
      <c r="BD7">
        <v>4.2945000000000002</v>
      </c>
      <c r="BE7">
        <v>0</v>
      </c>
      <c r="BF7">
        <v>2.0646000000000001E-2</v>
      </c>
      <c r="BG7">
        <v>0</v>
      </c>
      <c r="BH7">
        <v>3.7000000000000002E-3</v>
      </c>
      <c r="BI7">
        <v>0.84623999999999999</v>
      </c>
      <c r="BJ7">
        <v>0</v>
      </c>
      <c r="BK7">
        <v>0</v>
      </c>
      <c r="BL7">
        <v>0</v>
      </c>
      <c r="BM7">
        <v>0</v>
      </c>
      <c r="BN7">
        <v>2.112E-2</v>
      </c>
      <c r="BO7">
        <v>2.02</v>
      </c>
      <c r="BP7">
        <v>2.19</v>
      </c>
      <c r="BQ7">
        <v>3.5429620000000002</v>
      </c>
      <c r="BR7">
        <v>0</v>
      </c>
      <c r="BS7">
        <v>1.65</v>
      </c>
      <c r="BT7">
        <v>0</v>
      </c>
      <c r="BU7">
        <v>2.9693719999999999</v>
      </c>
      <c r="BV7">
        <v>1.342031</v>
      </c>
      <c r="BW7">
        <v>9.44</v>
      </c>
      <c r="BX7">
        <v>4.2584999999999997</v>
      </c>
      <c r="BY7">
        <v>0.26</v>
      </c>
      <c r="BZ7">
        <v>1.9378120000000001</v>
      </c>
      <c r="CA7">
        <v>3.5120239999999998</v>
      </c>
      <c r="CB7">
        <v>1.89</v>
      </c>
      <c r="CC7">
        <v>1.24</v>
      </c>
      <c r="CD7">
        <v>1.44</v>
      </c>
      <c r="CE7">
        <v>0.97</v>
      </c>
      <c r="CF7">
        <v>0.08</v>
      </c>
      <c r="CG7">
        <v>3.77</v>
      </c>
      <c r="CH7">
        <v>0</v>
      </c>
      <c r="CI7">
        <v>7.24</v>
      </c>
      <c r="CJ7">
        <v>1.92</v>
      </c>
      <c r="CK7">
        <v>1.79</v>
      </c>
      <c r="CL7">
        <v>5.3144439999999999</v>
      </c>
      <c r="CM7">
        <v>0.93515599999999999</v>
      </c>
      <c r="CN7">
        <v>3.5429620000000002</v>
      </c>
      <c r="CO7">
        <v>3</v>
      </c>
      <c r="CP7">
        <v>0.99528000000000005</v>
      </c>
      <c r="CQ7">
        <v>2.79379</v>
      </c>
      <c r="CR7">
        <v>2.34</v>
      </c>
      <c r="CS7">
        <v>2.0285199999999999</v>
      </c>
      <c r="CT7">
        <v>1.9426559999999999</v>
      </c>
      <c r="CU7">
        <v>1.959376</v>
      </c>
      <c r="CV7">
        <v>2.6840619999999999</v>
      </c>
      <c r="CW7">
        <v>1.3277159999999999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87.512868999999995</v>
      </c>
    </row>
    <row r="8" spans="1:114">
      <c r="A8" t="s">
        <v>50</v>
      </c>
      <c r="B8">
        <v>0</v>
      </c>
      <c r="C8">
        <v>0</v>
      </c>
      <c r="D8">
        <v>5.48</v>
      </c>
      <c r="E8">
        <v>0</v>
      </c>
      <c r="F8">
        <v>0</v>
      </c>
      <c r="G8">
        <v>22.62</v>
      </c>
      <c r="H8">
        <v>0</v>
      </c>
      <c r="I8">
        <v>98.869500000000002</v>
      </c>
      <c r="J8">
        <v>1.143</v>
      </c>
      <c r="K8">
        <v>687.84215500000005</v>
      </c>
      <c r="L8">
        <v>437.60275000000001</v>
      </c>
      <c r="M8">
        <v>92.92</v>
      </c>
      <c r="N8">
        <v>119.15625</v>
      </c>
      <c r="O8">
        <v>62.395313000000002</v>
      </c>
      <c r="P8">
        <v>127.262</v>
      </c>
      <c r="Q8">
        <v>21.938279999999999</v>
      </c>
      <c r="R8">
        <v>42.846803999999999</v>
      </c>
      <c r="S8">
        <v>26.620229999999999</v>
      </c>
      <c r="T8">
        <v>0.5625</v>
      </c>
      <c r="U8">
        <v>348.97500000000002</v>
      </c>
      <c r="V8">
        <v>18.140333999999999</v>
      </c>
      <c r="W8">
        <v>33.384999999999998</v>
      </c>
      <c r="X8">
        <v>147.515625</v>
      </c>
      <c r="Y8">
        <v>0</v>
      </c>
      <c r="Z8">
        <v>6.5537999999999998</v>
      </c>
      <c r="AA8">
        <v>0</v>
      </c>
      <c r="AB8">
        <v>0</v>
      </c>
      <c r="AC8">
        <v>0</v>
      </c>
      <c r="AD8">
        <v>0</v>
      </c>
      <c r="AE8">
        <v>0</v>
      </c>
      <c r="AF8">
        <v>9.1440000000000001</v>
      </c>
      <c r="AG8">
        <v>44.257599999999996</v>
      </c>
      <c r="AH8">
        <v>0</v>
      </c>
      <c r="AI8">
        <v>0</v>
      </c>
      <c r="AJ8">
        <v>0</v>
      </c>
      <c r="AK8">
        <v>53.914999999999999</v>
      </c>
      <c r="AL8">
        <v>53.451999999999998</v>
      </c>
      <c r="AM8">
        <v>16.349423999999999</v>
      </c>
      <c r="AN8">
        <v>0.82277999999999996</v>
      </c>
      <c r="AO8">
        <v>0</v>
      </c>
      <c r="AP8">
        <v>1.1529</v>
      </c>
      <c r="AQ8">
        <v>0</v>
      </c>
      <c r="AR8">
        <v>38.088000000000001</v>
      </c>
      <c r="AS8">
        <v>32.284799999999997</v>
      </c>
      <c r="AT8">
        <v>11.2476</v>
      </c>
      <c r="AU8">
        <v>0</v>
      </c>
      <c r="AV8">
        <v>25.865600000000001</v>
      </c>
      <c r="AW8">
        <v>54.061799999999998</v>
      </c>
      <c r="AX8">
        <v>1.143</v>
      </c>
      <c r="AY8">
        <v>0</v>
      </c>
      <c r="AZ8">
        <f t="shared" si="0"/>
        <v>87.512868999999995</v>
      </c>
      <c r="BA8">
        <f t="shared" si="1"/>
        <v>2731.1259140000006</v>
      </c>
      <c r="BD8">
        <v>4.2945000000000002</v>
      </c>
      <c r="BE8">
        <v>0</v>
      </c>
      <c r="BF8">
        <v>2.0646000000000001E-2</v>
      </c>
      <c r="BG8">
        <v>0</v>
      </c>
      <c r="BH8">
        <v>3.7000000000000002E-3</v>
      </c>
      <c r="BI8">
        <v>0.84623999999999999</v>
      </c>
      <c r="BJ8">
        <v>0</v>
      </c>
      <c r="BK8">
        <v>0</v>
      </c>
      <c r="BL8">
        <v>0</v>
      </c>
      <c r="BM8">
        <v>0</v>
      </c>
      <c r="BN8">
        <v>2.112E-2</v>
      </c>
      <c r="BO8">
        <v>2.02</v>
      </c>
      <c r="BP8">
        <v>2.19</v>
      </c>
      <c r="BQ8">
        <v>3.5429620000000002</v>
      </c>
      <c r="BR8">
        <v>0</v>
      </c>
      <c r="BS8">
        <v>1.65</v>
      </c>
      <c r="BT8">
        <v>0</v>
      </c>
      <c r="BU8">
        <v>2.9693719999999999</v>
      </c>
      <c r="BV8">
        <v>1.342031</v>
      </c>
      <c r="BW8">
        <v>9.44</v>
      </c>
      <c r="BX8">
        <v>4.2584999999999997</v>
      </c>
      <c r="BY8">
        <v>0.26</v>
      </c>
      <c r="BZ8">
        <v>1.9378120000000001</v>
      </c>
      <c r="CA8">
        <v>3.5120239999999998</v>
      </c>
      <c r="CB8">
        <v>1.89</v>
      </c>
      <c r="CC8">
        <v>1.24</v>
      </c>
      <c r="CD8">
        <v>1.44</v>
      </c>
      <c r="CE8">
        <v>0.97</v>
      </c>
      <c r="CF8">
        <v>0.08</v>
      </c>
      <c r="CG8">
        <v>3.77</v>
      </c>
      <c r="CH8">
        <v>0</v>
      </c>
      <c r="CI8">
        <v>7.24</v>
      </c>
      <c r="CJ8">
        <v>1.92</v>
      </c>
      <c r="CK8">
        <v>1.79</v>
      </c>
      <c r="CL8">
        <v>5.3144439999999999</v>
      </c>
      <c r="CM8">
        <v>0.93515599999999999</v>
      </c>
      <c r="CN8">
        <v>3.5429620000000002</v>
      </c>
      <c r="CO8">
        <v>3</v>
      </c>
      <c r="CP8">
        <v>0.99528000000000005</v>
      </c>
      <c r="CQ8">
        <v>2.79379</v>
      </c>
      <c r="CR8">
        <v>2.34</v>
      </c>
      <c r="CS8">
        <v>2.0285199999999999</v>
      </c>
      <c r="CT8">
        <v>1.9426559999999999</v>
      </c>
      <c r="CU8">
        <v>1.959376</v>
      </c>
      <c r="CV8">
        <v>2.6840619999999999</v>
      </c>
      <c r="CW8">
        <v>1.3277159999999999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87.512868999999995</v>
      </c>
    </row>
    <row r="9" spans="1:114">
      <c r="A9" t="s">
        <v>51</v>
      </c>
      <c r="B9">
        <v>0</v>
      </c>
      <c r="C9">
        <v>0</v>
      </c>
      <c r="D9">
        <v>5.48</v>
      </c>
      <c r="E9">
        <v>0</v>
      </c>
      <c r="F9">
        <v>0</v>
      </c>
      <c r="G9">
        <v>22.62</v>
      </c>
      <c r="H9">
        <v>0</v>
      </c>
      <c r="I9">
        <v>98.869500000000002</v>
      </c>
      <c r="J9">
        <v>1.143</v>
      </c>
      <c r="K9">
        <v>687.84215500000005</v>
      </c>
      <c r="L9">
        <v>437.60275000000001</v>
      </c>
      <c r="M9">
        <v>92.92</v>
      </c>
      <c r="N9">
        <v>119.15625</v>
      </c>
      <c r="O9">
        <v>62.395313000000002</v>
      </c>
      <c r="P9">
        <v>127.262</v>
      </c>
      <c r="Q9">
        <v>21.938279999999999</v>
      </c>
      <c r="R9">
        <v>42.846803999999999</v>
      </c>
      <c r="S9">
        <v>26.620229999999999</v>
      </c>
      <c r="T9">
        <v>0.5625</v>
      </c>
      <c r="U9">
        <v>348.97500000000002</v>
      </c>
      <c r="V9">
        <v>18.140333999999999</v>
      </c>
      <c r="W9">
        <v>33.384999999999998</v>
      </c>
      <c r="X9">
        <v>147.515625</v>
      </c>
      <c r="Y9">
        <v>0</v>
      </c>
      <c r="Z9">
        <v>6.5537999999999998</v>
      </c>
      <c r="AA9">
        <v>0</v>
      </c>
      <c r="AB9">
        <v>0</v>
      </c>
      <c r="AC9">
        <v>0</v>
      </c>
      <c r="AD9">
        <v>0</v>
      </c>
      <c r="AE9">
        <v>0</v>
      </c>
      <c r="AF9">
        <v>9.1440000000000001</v>
      </c>
      <c r="AG9">
        <v>44.257599999999996</v>
      </c>
      <c r="AH9">
        <v>0</v>
      </c>
      <c r="AI9">
        <v>0</v>
      </c>
      <c r="AJ9">
        <v>0</v>
      </c>
      <c r="AK9">
        <v>53.914999999999999</v>
      </c>
      <c r="AL9">
        <v>53.451999999999998</v>
      </c>
      <c r="AM9">
        <v>16.349423999999999</v>
      </c>
      <c r="AN9">
        <v>0.82277999999999996</v>
      </c>
      <c r="AO9">
        <v>0</v>
      </c>
      <c r="AP9">
        <v>1.1529</v>
      </c>
      <c r="AQ9">
        <v>0</v>
      </c>
      <c r="AR9">
        <v>34.223999999999997</v>
      </c>
      <c r="AS9">
        <v>32.284799999999997</v>
      </c>
      <c r="AT9">
        <v>11.2476</v>
      </c>
      <c r="AU9">
        <v>0</v>
      </c>
      <c r="AV9">
        <v>26.084800000000001</v>
      </c>
      <c r="AW9">
        <v>54.061799999999998</v>
      </c>
      <c r="AX9">
        <v>1.143</v>
      </c>
      <c r="AY9">
        <v>0</v>
      </c>
      <c r="AZ9">
        <f t="shared" si="0"/>
        <v>87.512868999999995</v>
      </c>
      <c r="BA9">
        <f t="shared" si="1"/>
        <v>2727.4811140000006</v>
      </c>
      <c r="BD9">
        <v>4.2945000000000002</v>
      </c>
      <c r="BE9">
        <v>0</v>
      </c>
      <c r="BF9">
        <v>2.0646000000000001E-2</v>
      </c>
      <c r="BG9">
        <v>0</v>
      </c>
      <c r="BH9">
        <v>3.7000000000000002E-3</v>
      </c>
      <c r="BI9">
        <v>0.84623999999999999</v>
      </c>
      <c r="BJ9">
        <v>0</v>
      </c>
      <c r="BK9">
        <v>0</v>
      </c>
      <c r="BL9">
        <v>0</v>
      </c>
      <c r="BM9">
        <v>0</v>
      </c>
      <c r="BN9">
        <v>2.112E-2</v>
      </c>
      <c r="BO9">
        <v>2.02</v>
      </c>
      <c r="BP9">
        <v>2.19</v>
      </c>
      <c r="BQ9">
        <v>3.5429620000000002</v>
      </c>
      <c r="BR9">
        <v>0</v>
      </c>
      <c r="BS9">
        <v>1.65</v>
      </c>
      <c r="BT9">
        <v>0</v>
      </c>
      <c r="BU9">
        <v>2.9693719999999999</v>
      </c>
      <c r="BV9">
        <v>1.342031</v>
      </c>
      <c r="BW9">
        <v>9.44</v>
      </c>
      <c r="BX9">
        <v>4.2584999999999997</v>
      </c>
      <c r="BY9">
        <v>0.26</v>
      </c>
      <c r="BZ9">
        <v>1.9378120000000001</v>
      </c>
      <c r="CA9">
        <v>3.5120239999999998</v>
      </c>
      <c r="CB9">
        <v>1.89</v>
      </c>
      <c r="CC9">
        <v>1.24</v>
      </c>
      <c r="CD9">
        <v>1.44</v>
      </c>
      <c r="CE9">
        <v>0.97</v>
      </c>
      <c r="CF9">
        <v>0.08</v>
      </c>
      <c r="CG9">
        <v>3.77</v>
      </c>
      <c r="CH9">
        <v>0</v>
      </c>
      <c r="CI9">
        <v>7.24</v>
      </c>
      <c r="CJ9">
        <v>1.92</v>
      </c>
      <c r="CK9">
        <v>1.79</v>
      </c>
      <c r="CL9">
        <v>5.3144439999999999</v>
      </c>
      <c r="CM9">
        <v>0.93515599999999999</v>
      </c>
      <c r="CN9">
        <v>3.5429620000000002</v>
      </c>
      <c r="CO9">
        <v>3</v>
      </c>
      <c r="CP9">
        <v>0.99528000000000005</v>
      </c>
      <c r="CQ9">
        <v>2.79379</v>
      </c>
      <c r="CR9">
        <v>2.34</v>
      </c>
      <c r="CS9">
        <v>2.0285199999999999</v>
      </c>
      <c r="CT9">
        <v>1.9426559999999999</v>
      </c>
      <c r="CU9">
        <v>1.959376</v>
      </c>
      <c r="CV9">
        <v>2.6840619999999999</v>
      </c>
      <c r="CW9">
        <v>1.3277159999999999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87.512868999999995</v>
      </c>
    </row>
    <row r="10" spans="1:114">
      <c r="A10" t="s">
        <v>52</v>
      </c>
      <c r="B10">
        <v>0</v>
      </c>
      <c r="C10">
        <v>0</v>
      </c>
      <c r="D10">
        <v>5.48</v>
      </c>
      <c r="E10">
        <v>0</v>
      </c>
      <c r="F10">
        <v>0</v>
      </c>
      <c r="G10">
        <v>22.62</v>
      </c>
      <c r="H10">
        <v>0</v>
      </c>
      <c r="I10">
        <v>98.869500000000002</v>
      </c>
      <c r="J10">
        <v>1.143</v>
      </c>
      <c r="K10">
        <v>687.84215500000005</v>
      </c>
      <c r="L10">
        <v>437.60275000000001</v>
      </c>
      <c r="M10">
        <v>92.92</v>
      </c>
      <c r="N10">
        <v>119.15625</v>
      </c>
      <c r="O10">
        <v>62.395313000000002</v>
      </c>
      <c r="P10">
        <v>127.262</v>
      </c>
      <c r="Q10">
        <v>21.938279999999999</v>
      </c>
      <c r="R10">
        <v>42.846803999999999</v>
      </c>
      <c r="S10">
        <v>26.620229999999999</v>
      </c>
      <c r="T10">
        <v>0.5625</v>
      </c>
      <c r="U10">
        <v>348.97500000000002</v>
      </c>
      <c r="V10">
        <v>18.140333999999999</v>
      </c>
      <c r="W10">
        <v>33.384999999999998</v>
      </c>
      <c r="X10">
        <v>147.515625</v>
      </c>
      <c r="Y10">
        <v>0</v>
      </c>
      <c r="Z10">
        <v>6.5537999999999998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9.1440000000000001</v>
      </c>
      <c r="AG10">
        <v>44.257599999999996</v>
      </c>
      <c r="AH10">
        <v>0</v>
      </c>
      <c r="AI10">
        <v>0</v>
      </c>
      <c r="AJ10">
        <v>0</v>
      </c>
      <c r="AK10">
        <v>53.914999999999999</v>
      </c>
      <c r="AL10">
        <v>53.451999999999998</v>
      </c>
      <c r="AM10">
        <v>16.349423999999999</v>
      </c>
      <c r="AN10">
        <v>0.82277999999999996</v>
      </c>
      <c r="AO10">
        <v>0</v>
      </c>
      <c r="AP10">
        <v>1.1529</v>
      </c>
      <c r="AQ10">
        <v>0</v>
      </c>
      <c r="AR10">
        <v>34.223999999999997</v>
      </c>
      <c r="AS10">
        <v>32.284799999999997</v>
      </c>
      <c r="AT10">
        <v>11.2476</v>
      </c>
      <c r="AU10">
        <v>0</v>
      </c>
      <c r="AV10">
        <v>26.084800000000001</v>
      </c>
      <c r="AW10">
        <v>54.061799999999998</v>
      </c>
      <c r="AX10">
        <v>1.143</v>
      </c>
      <c r="AY10">
        <v>0</v>
      </c>
      <c r="AZ10">
        <f t="shared" si="0"/>
        <v>87.512868999999995</v>
      </c>
      <c r="BA10">
        <f t="shared" si="1"/>
        <v>2727.4811140000006</v>
      </c>
      <c r="BD10">
        <v>4.2945000000000002</v>
      </c>
      <c r="BE10">
        <v>0</v>
      </c>
      <c r="BF10">
        <v>2.0646000000000001E-2</v>
      </c>
      <c r="BG10">
        <v>0</v>
      </c>
      <c r="BH10">
        <v>3.7000000000000002E-3</v>
      </c>
      <c r="BI10">
        <v>0.84623999999999999</v>
      </c>
      <c r="BJ10">
        <v>0</v>
      </c>
      <c r="BK10">
        <v>0</v>
      </c>
      <c r="BL10">
        <v>0</v>
      </c>
      <c r="BM10">
        <v>0</v>
      </c>
      <c r="BN10">
        <v>2.112E-2</v>
      </c>
      <c r="BO10">
        <v>2.02</v>
      </c>
      <c r="BP10">
        <v>2.19</v>
      </c>
      <c r="BQ10">
        <v>3.5429620000000002</v>
      </c>
      <c r="BR10">
        <v>0</v>
      </c>
      <c r="BS10">
        <v>1.65</v>
      </c>
      <c r="BT10">
        <v>0</v>
      </c>
      <c r="BU10">
        <v>2.9693719999999999</v>
      </c>
      <c r="BV10">
        <v>1.342031</v>
      </c>
      <c r="BW10">
        <v>9.44</v>
      </c>
      <c r="BX10">
        <v>4.2584999999999997</v>
      </c>
      <c r="BY10">
        <v>0.26</v>
      </c>
      <c r="BZ10">
        <v>1.9378120000000001</v>
      </c>
      <c r="CA10">
        <v>3.5120239999999998</v>
      </c>
      <c r="CB10">
        <v>1.89</v>
      </c>
      <c r="CC10">
        <v>1.24</v>
      </c>
      <c r="CD10">
        <v>1.44</v>
      </c>
      <c r="CE10">
        <v>0.97</v>
      </c>
      <c r="CF10">
        <v>0.08</v>
      </c>
      <c r="CG10">
        <v>3.77</v>
      </c>
      <c r="CH10">
        <v>0</v>
      </c>
      <c r="CI10">
        <v>7.24</v>
      </c>
      <c r="CJ10">
        <v>1.92</v>
      </c>
      <c r="CK10">
        <v>1.79</v>
      </c>
      <c r="CL10">
        <v>5.3144439999999999</v>
      </c>
      <c r="CM10">
        <v>0.93515599999999999</v>
      </c>
      <c r="CN10">
        <v>3.5429620000000002</v>
      </c>
      <c r="CO10">
        <v>3</v>
      </c>
      <c r="CP10">
        <v>0.99528000000000005</v>
      </c>
      <c r="CQ10">
        <v>2.79379</v>
      </c>
      <c r="CR10">
        <v>2.34</v>
      </c>
      <c r="CS10">
        <v>2.0285199999999999</v>
      </c>
      <c r="CT10">
        <v>1.9426559999999999</v>
      </c>
      <c r="CU10">
        <v>1.959376</v>
      </c>
      <c r="CV10">
        <v>2.6840619999999999</v>
      </c>
      <c r="CW10">
        <v>1.3277159999999999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87.512868999999995</v>
      </c>
    </row>
    <row r="11" spans="1:114">
      <c r="A11" t="s">
        <v>53</v>
      </c>
      <c r="B11">
        <v>0</v>
      </c>
      <c r="C11">
        <v>0</v>
      </c>
      <c r="D11">
        <v>5.48</v>
      </c>
      <c r="E11">
        <v>0</v>
      </c>
      <c r="F11">
        <v>0</v>
      </c>
      <c r="G11">
        <v>22.62</v>
      </c>
      <c r="H11">
        <v>0</v>
      </c>
      <c r="I11">
        <v>98.869500000000002</v>
      </c>
      <c r="J11">
        <v>1.143</v>
      </c>
      <c r="K11">
        <v>687.84215500000005</v>
      </c>
      <c r="L11">
        <v>437.60275000000001</v>
      </c>
      <c r="M11">
        <v>92.92</v>
      </c>
      <c r="N11">
        <v>119.15625</v>
      </c>
      <c r="O11">
        <v>62.395313000000002</v>
      </c>
      <c r="P11">
        <v>127.262</v>
      </c>
      <c r="Q11">
        <v>21.938279999999999</v>
      </c>
      <c r="R11">
        <v>42.846803999999999</v>
      </c>
      <c r="S11">
        <v>26.620229999999999</v>
      </c>
      <c r="T11">
        <v>0.5625</v>
      </c>
      <c r="U11">
        <v>348.97500000000002</v>
      </c>
      <c r="V11">
        <v>18.140333999999999</v>
      </c>
      <c r="W11">
        <v>33.081499999999998</v>
      </c>
      <c r="X11">
        <v>147.515625</v>
      </c>
      <c r="Y11">
        <v>0</v>
      </c>
      <c r="Z11">
        <v>6.5537999999999998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9.1440000000000001</v>
      </c>
      <c r="AG11">
        <v>44.257599999999996</v>
      </c>
      <c r="AH11">
        <v>0</v>
      </c>
      <c r="AI11">
        <v>0</v>
      </c>
      <c r="AJ11">
        <v>0</v>
      </c>
      <c r="AK11">
        <v>53.914999999999999</v>
      </c>
      <c r="AL11">
        <v>12.782</v>
      </c>
      <c r="AM11">
        <v>16.349423999999999</v>
      </c>
      <c r="AN11">
        <v>0.82277999999999996</v>
      </c>
      <c r="AO11">
        <v>0</v>
      </c>
      <c r="AP11">
        <v>0.76859999999999995</v>
      </c>
      <c r="AQ11">
        <v>0</v>
      </c>
      <c r="AR11">
        <v>19.872</v>
      </c>
      <c r="AS11">
        <v>20.985119999999998</v>
      </c>
      <c r="AT11">
        <v>11.2476</v>
      </c>
      <c r="AU11">
        <v>0</v>
      </c>
      <c r="AV11">
        <v>26.084800000000001</v>
      </c>
      <c r="AW11">
        <v>54.061799999999998</v>
      </c>
      <c r="AX11">
        <v>1.143</v>
      </c>
      <c r="AY11">
        <v>0</v>
      </c>
      <c r="AZ11">
        <f t="shared" si="0"/>
        <v>87.534448999999995</v>
      </c>
      <c r="BA11">
        <f t="shared" si="1"/>
        <v>2660.4932140000001</v>
      </c>
      <c r="BD11">
        <v>4.2945000000000002</v>
      </c>
      <c r="BE11">
        <v>0</v>
      </c>
      <c r="BF11">
        <v>2.0646000000000001E-2</v>
      </c>
      <c r="BG11">
        <v>0</v>
      </c>
      <c r="BH11">
        <v>3.7000000000000002E-3</v>
      </c>
      <c r="BI11">
        <v>0.84623999999999999</v>
      </c>
      <c r="BJ11">
        <v>0</v>
      </c>
      <c r="BK11">
        <v>0</v>
      </c>
      <c r="BL11">
        <v>0</v>
      </c>
      <c r="BM11">
        <v>0</v>
      </c>
      <c r="BN11">
        <v>2.112E-2</v>
      </c>
      <c r="BO11">
        <v>2.02</v>
      </c>
      <c r="BP11">
        <v>2.19</v>
      </c>
      <c r="BQ11">
        <v>3.5429620000000002</v>
      </c>
      <c r="BR11">
        <v>0</v>
      </c>
      <c r="BS11">
        <v>1.65</v>
      </c>
      <c r="BT11">
        <v>0</v>
      </c>
      <c r="BU11">
        <v>2.9693719999999999</v>
      </c>
      <c r="BV11">
        <v>1.342031</v>
      </c>
      <c r="BW11">
        <v>9.44</v>
      </c>
      <c r="BX11">
        <v>4.2584999999999997</v>
      </c>
      <c r="BY11">
        <v>0.26</v>
      </c>
      <c r="BZ11">
        <v>1.9378120000000001</v>
      </c>
      <c r="CA11">
        <v>3.5120239999999998</v>
      </c>
      <c r="CB11">
        <v>1.89</v>
      </c>
      <c r="CC11">
        <v>1.24</v>
      </c>
      <c r="CD11">
        <v>1.44</v>
      </c>
      <c r="CE11">
        <v>0.97</v>
      </c>
      <c r="CF11">
        <v>0.08</v>
      </c>
      <c r="CG11">
        <v>3.77</v>
      </c>
      <c r="CH11">
        <v>0</v>
      </c>
      <c r="CI11">
        <v>7.24</v>
      </c>
      <c r="CJ11">
        <v>1.92</v>
      </c>
      <c r="CK11">
        <v>1.79</v>
      </c>
      <c r="CL11">
        <v>5.3144439999999999</v>
      </c>
      <c r="CM11">
        <v>0.93515599999999999</v>
      </c>
      <c r="CN11">
        <v>3.5429620000000002</v>
      </c>
      <c r="CO11">
        <v>3</v>
      </c>
      <c r="CP11">
        <v>0.99528000000000005</v>
      </c>
      <c r="CQ11">
        <v>2.79379</v>
      </c>
      <c r="CR11">
        <v>2.34</v>
      </c>
      <c r="CS11">
        <v>2.0501</v>
      </c>
      <c r="CT11">
        <v>1.9426559999999999</v>
      </c>
      <c r="CU11">
        <v>1.959376</v>
      </c>
      <c r="CV11">
        <v>2.6840619999999999</v>
      </c>
      <c r="CW11">
        <v>1.3277159999999999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87.534448999999995</v>
      </c>
    </row>
    <row r="12" spans="1:114">
      <c r="A12" t="s">
        <v>54</v>
      </c>
      <c r="B12">
        <v>0</v>
      </c>
      <c r="C12">
        <v>0</v>
      </c>
      <c r="D12">
        <v>5.48</v>
      </c>
      <c r="E12">
        <v>0</v>
      </c>
      <c r="F12">
        <v>0</v>
      </c>
      <c r="G12">
        <v>22.62</v>
      </c>
      <c r="H12">
        <v>0</v>
      </c>
      <c r="I12">
        <v>98.869500000000002</v>
      </c>
      <c r="J12">
        <v>1.143</v>
      </c>
      <c r="K12">
        <v>687.84215500000005</v>
      </c>
      <c r="L12">
        <v>437.60275000000001</v>
      </c>
      <c r="M12">
        <v>92.92</v>
      </c>
      <c r="N12">
        <v>119.15625</v>
      </c>
      <c r="O12">
        <v>62.395313000000002</v>
      </c>
      <c r="P12">
        <v>127.262</v>
      </c>
      <c r="Q12">
        <v>21.938279999999999</v>
      </c>
      <c r="R12">
        <v>42.846803999999999</v>
      </c>
      <c r="S12">
        <v>26.620229999999999</v>
      </c>
      <c r="T12">
        <v>0.5625</v>
      </c>
      <c r="U12">
        <v>348.97500000000002</v>
      </c>
      <c r="V12">
        <v>18.140333999999999</v>
      </c>
      <c r="W12">
        <v>33.081499999999998</v>
      </c>
      <c r="X12">
        <v>147.515625</v>
      </c>
      <c r="Y12">
        <v>0</v>
      </c>
      <c r="Z12">
        <v>6.5537999999999998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9.1440000000000001</v>
      </c>
      <c r="AG12">
        <v>44.257599999999996</v>
      </c>
      <c r="AH12">
        <v>0</v>
      </c>
      <c r="AI12">
        <v>0</v>
      </c>
      <c r="AJ12">
        <v>0</v>
      </c>
      <c r="AK12">
        <v>53.914999999999999</v>
      </c>
      <c r="AL12">
        <v>12.782</v>
      </c>
      <c r="AM12">
        <v>16.349423999999999</v>
      </c>
      <c r="AN12">
        <v>0.82277999999999996</v>
      </c>
      <c r="AO12">
        <v>0</v>
      </c>
      <c r="AP12">
        <v>0.76859999999999995</v>
      </c>
      <c r="AQ12">
        <v>0</v>
      </c>
      <c r="AR12">
        <v>19.872</v>
      </c>
      <c r="AS12">
        <v>20.985119999999998</v>
      </c>
      <c r="AT12">
        <v>11.2476</v>
      </c>
      <c r="AU12">
        <v>0</v>
      </c>
      <c r="AV12">
        <v>26.084800000000001</v>
      </c>
      <c r="AW12">
        <v>54.061799999999998</v>
      </c>
      <c r="AX12">
        <v>1.143</v>
      </c>
      <c r="AY12">
        <v>0</v>
      </c>
      <c r="AZ12">
        <f t="shared" si="0"/>
        <v>87.534448999999995</v>
      </c>
      <c r="BA12">
        <f t="shared" si="1"/>
        <v>2660.4932140000001</v>
      </c>
      <c r="BD12">
        <v>4.2945000000000002</v>
      </c>
      <c r="BE12">
        <v>0</v>
      </c>
      <c r="BF12">
        <v>2.0646000000000001E-2</v>
      </c>
      <c r="BG12">
        <v>0</v>
      </c>
      <c r="BH12">
        <v>3.7000000000000002E-3</v>
      </c>
      <c r="BI12">
        <v>0.84623999999999999</v>
      </c>
      <c r="BJ12">
        <v>0</v>
      </c>
      <c r="BK12">
        <v>0</v>
      </c>
      <c r="BL12">
        <v>0</v>
      </c>
      <c r="BM12">
        <v>0</v>
      </c>
      <c r="BN12">
        <v>2.112E-2</v>
      </c>
      <c r="BO12">
        <v>2.02</v>
      </c>
      <c r="BP12">
        <v>2.19</v>
      </c>
      <c r="BQ12">
        <v>3.5429620000000002</v>
      </c>
      <c r="BR12">
        <v>0</v>
      </c>
      <c r="BS12">
        <v>1.65</v>
      </c>
      <c r="BT12">
        <v>0</v>
      </c>
      <c r="BU12">
        <v>2.9693719999999999</v>
      </c>
      <c r="BV12">
        <v>1.342031</v>
      </c>
      <c r="BW12">
        <v>9.44</v>
      </c>
      <c r="BX12">
        <v>4.2584999999999997</v>
      </c>
      <c r="BY12">
        <v>0.26</v>
      </c>
      <c r="BZ12">
        <v>1.9378120000000001</v>
      </c>
      <c r="CA12">
        <v>3.5120239999999998</v>
      </c>
      <c r="CB12">
        <v>1.89</v>
      </c>
      <c r="CC12">
        <v>1.24</v>
      </c>
      <c r="CD12">
        <v>1.44</v>
      </c>
      <c r="CE12">
        <v>0.97</v>
      </c>
      <c r="CF12">
        <v>0.08</v>
      </c>
      <c r="CG12">
        <v>3.77</v>
      </c>
      <c r="CH12">
        <v>0</v>
      </c>
      <c r="CI12">
        <v>7.24</v>
      </c>
      <c r="CJ12">
        <v>1.92</v>
      </c>
      <c r="CK12">
        <v>1.79</v>
      </c>
      <c r="CL12">
        <v>5.3144439999999999</v>
      </c>
      <c r="CM12">
        <v>0.93515599999999999</v>
      </c>
      <c r="CN12">
        <v>3.5429620000000002</v>
      </c>
      <c r="CO12">
        <v>3</v>
      </c>
      <c r="CP12">
        <v>0.99528000000000005</v>
      </c>
      <c r="CQ12">
        <v>2.79379</v>
      </c>
      <c r="CR12">
        <v>2.34</v>
      </c>
      <c r="CS12">
        <v>2.0501</v>
      </c>
      <c r="CT12">
        <v>1.9426559999999999</v>
      </c>
      <c r="CU12">
        <v>1.959376</v>
      </c>
      <c r="CV12">
        <v>2.6840619999999999</v>
      </c>
      <c r="CW12">
        <v>1.3277159999999999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87.534448999999995</v>
      </c>
    </row>
    <row r="13" spans="1:114">
      <c r="A13" t="s">
        <v>55</v>
      </c>
      <c r="B13">
        <v>0</v>
      </c>
      <c r="C13">
        <v>0</v>
      </c>
      <c r="D13">
        <v>5.48</v>
      </c>
      <c r="E13">
        <v>0</v>
      </c>
      <c r="F13">
        <v>0</v>
      </c>
      <c r="G13">
        <v>22.62</v>
      </c>
      <c r="H13">
        <v>0</v>
      </c>
      <c r="I13">
        <v>98.869500000000002</v>
      </c>
      <c r="J13">
        <v>1.143</v>
      </c>
      <c r="K13">
        <v>687.84215500000005</v>
      </c>
      <c r="L13">
        <v>437.60275000000001</v>
      </c>
      <c r="M13">
        <v>92.92</v>
      </c>
      <c r="N13">
        <v>119.15625</v>
      </c>
      <c r="O13">
        <v>62.395313000000002</v>
      </c>
      <c r="P13">
        <v>127.262</v>
      </c>
      <c r="Q13">
        <v>21.938279999999999</v>
      </c>
      <c r="R13">
        <v>42.846803999999999</v>
      </c>
      <c r="S13">
        <v>26.620229999999999</v>
      </c>
      <c r="T13">
        <v>0.5625</v>
      </c>
      <c r="U13">
        <v>348.97500000000002</v>
      </c>
      <c r="V13">
        <v>18.140333999999999</v>
      </c>
      <c r="W13">
        <v>33.081499999999998</v>
      </c>
      <c r="X13">
        <v>147.515625</v>
      </c>
      <c r="Y13">
        <v>0</v>
      </c>
      <c r="Z13">
        <v>6.5537999999999998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9.1440000000000001</v>
      </c>
      <c r="AG13">
        <v>44.257599999999996</v>
      </c>
      <c r="AH13">
        <v>0</v>
      </c>
      <c r="AI13">
        <v>0</v>
      </c>
      <c r="AJ13">
        <v>0</v>
      </c>
      <c r="AK13">
        <v>53.914999999999999</v>
      </c>
      <c r="AL13">
        <v>12.782</v>
      </c>
      <c r="AM13">
        <v>16.349423999999999</v>
      </c>
      <c r="AN13">
        <v>0.82277999999999996</v>
      </c>
      <c r="AO13">
        <v>0</v>
      </c>
      <c r="AP13">
        <v>0.76859999999999995</v>
      </c>
      <c r="AQ13">
        <v>0</v>
      </c>
      <c r="AR13">
        <v>38.088000000000001</v>
      </c>
      <c r="AS13">
        <v>20.985119999999998</v>
      </c>
      <c r="AT13">
        <v>11.2476</v>
      </c>
      <c r="AU13">
        <v>0</v>
      </c>
      <c r="AV13">
        <v>26.084800000000001</v>
      </c>
      <c r="AW13">
        <v>54.061799999999998</v>
      </c>
      <c r="AX13">
        <v>1.143</v>
      </c>
      <c r="AY13">
        <v>0</v>
      </c>
      <c r="AZ13">
        <f t="shared" si="0"/>
        <v>87.534522999999993</v>
      </c>
      <c r="BA13">
        <f t="shared" si="1"/>
        <v>2678.709288</v>
      </c>
      <c r="BD13">
        <v>4.2945000000000002</v>
      </c>
      <c r="BE13">
        <v>0</v>
      </c>
      <c r="BF13">
        <v>2.0719999999999999E-2</v>
      </c>
      <c r="BG13">
        <v>0</v>
      </c>
      <c r="BH13">
        <v>3.7000000000000002E-3</v>
      </c>
      <c r="BI13">
        <v>0.84623999999999999</v>
      </c>
      <c r="BJ13">
        <v>0</v>
      </c>
      <c r="BK13">
        <v>0</v>
      </c>
      <c r="BL13">
        <v>0</v>
      </c>
      <c r="BM13">
        <v>0</v>
      </c>
      <c r="BN13">
        <v>2.112E-2</v>
      </c>
      <c r="BO13">
        <v>2.02</v>
      </c>
      <c r="BP13">
        <v>2.19</v>
      </c>
      <c r="BQ13">
        <v>3.5429620000000002</v>
      </c>
      <c r="BR13">
        <v>0</v>
      </c>
      <c r="BS13">
        <v>1.65</v>
      </c>
      <c r="BT13">
        <v>0</v>
      </c>
      <c r="BU13">
        <v>2.9693719999999999</v>
      </c>
      <c r="BV13">
        <v>1.342031</v>
      </c>
      <c r="BW13">
        <v>9.44</v>
      </c>
      <c r="BX13">
        <v>4.2584999999999997</v>
      </c>
      <c r="BY13">
        <v>0.26</v>
      </c>
      <c r="BZ13">
        <v>1.9378120000000001</v>
      </c>
      <c r="CA13">
        <v>3.5120239999999998</v>
      </c>
      <c r="CB13">
        <v>1.89</v>
      </c>
      <c r="CC13">
        <v>1.24</v>
      </c>
      <c r="CD13">
        <v>1.44</v>
      </c>
      <c r="CE13">
        <v>0.97</v>
      </c>
      <c r="CF13">
        <v>0.08</v>
      </c>
      <c r="CG13">
        <v>3.77</v>
      </c>
      <c r="CH13">
        <v>0</v>
      </c>
      <c r="CI13">
        <v>7.24</v>
      </c>
      <c r="CJ13">
        <v>1.92</v>
      </c>
      <c r="CK13">
        <v>1.79</v>
      </c>
      <c r="CL13">
        <v>5.3144439999999999</v>
      </c>
      <c r="CM13">
        <v>0.93515599999999999</v>
      </c>
      <c r="CN13">
        <v>3.5429620000000002</v>
      </c>
      <c r="CO13">
        <v>3</v>
      </c>
      <c r="CP13">
        <v>0.99528000000000005</v>
      </c>
      <c r="CQ13">
        <v>2.79379</v>
      </c>
      <c r="CR13">
        <v>2.34</v>
      </c>
      <c r="CS13">
        <v>2.0501</v>
      </c>
      <c r="CT13">
        <v>1.9426559999999999</v>
      </c>
      <c r="CU13">
        <v>1.959376</v>
      </c>
      <c r="CV13">
        <v>2.6840619999999999</v>
      </c>
      <c r="CW13">
        <v>1.3277159999999999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87.534522999999993</v>
      </c>
    </row>
    <row r="14" spans="1:114">
      <c r="A14" t="s">
        <v>56</v>
      </c>
      <c r="B14">
        <v>0</v>
      </c>
      <c r="C14">
        <v>0</v>
      </c>
      <c r="D14">
        <v>5.48</v>
      </c>
      <c r="E14">
        <v>0</v>
      </c>
      <c r="F14">
        <v>0</v>
      </c>
      <c r="G14">
        <v>22.62</v>
      </c>
      <c r="H14">
        <v>0</v>
      </c>
      <c r="I14">
        <v>98.869500000000002</v>
      </c>
      <c r="J14">
        <v>1.143</v>
      </c>
      <c r="K14">
        <v>687.84215500000005</v>
      </c>
      <c r="L14">
        <v>437.60275000000001</v>
      </c>
      <c r="M14">
        <v>92.92</v>
      </c>
      <c r="N14">
        <v>119.15625</v>
      </c>
      <c r="O14">
        <v>62.395313000000002</v>
      </c>
      <c r="P14">
        <v>127.262</v>
      </c>
      <c r="Q14">
        <v>21.938279999999999</v>
      </c>
      <c r="R14">
        <v>42.846803999999999</v>
      </c>
      <c r="S14">
        <v>26.620229999999999</v>
      </c>
      <c r="T14">
        <v>0.5625</v>
      </c>
      <c r="U14">
        <v>348.97500000000002</v>
      </c>
      <c r="V14">
        <v>18.140333999999999</v>
      </c>
      <c r="W14">
        <v>33.081499999999998</v>
      </c>
      <c r="X14">
        <v>147.515625</v>
      </c>
      <c r="Y14">
        <v>0</v>
      </c>
      <c r="Z14">
        <v>6.5537999999999998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9.1440000000000001</v>
      </c>
      <c r="AG14">
        <v>44.257599999999996</v>
      </c>
      <c r="AH14">
        <v>0</v>
      </c>
      <c r="AI14">
        <v>0</v>
      </c>
      <c r="AJ14">
        <v>0</v>
      </c>
      <c r="AK14">
        <v>53.914999999999999</v>
      </c>
      <c r="AL14">
        <v>12.782</v>
      </c>
      <c r="AM14">
        <v>16.349423999999999</v>
      </c>
      <c r="AN14">
        <v>0.82277999999999996</v>
      </c>
      <c r="AO14">
        <v>0</v>
      </c>
      <c r="AP14">
        <v>0.76859999999999995</v>
      </c>
      <c r="AQ14">
        <v>0</v>
      </c>
      <c r="AR14">
        <v>38.088000000000001</v>
      </c>
      <c r="AS14">
        <v>20.985119999999998</v>
      </c>
      <c r="AT14">
        <v>11.2476</v>
      </c>
      <c r="AU14">
        <v>0</v>
      </c>
      <c r="AV14">
        <v>26.084800000000001</v>
      </c>
      <c r="AW14">
        <v>54.061799999999998</v>
      </c>
      <c r="AX14">
        <v>1.143</v>
      </c>
      <c r="AY14">
        <v>0</v>
      </c>
      <c r="AZ14">
        <f t="shared" si="0"/>
        <v>87.534522999999993</v>
      </c>
      <c r="BA14">
        <f t="shared" si="1"/>
        <v>2678.709288</v>
      </c>
      <c r="BD14">
        <v>4.2945000000000002</v>
      </c>
      <c r="BE14">
        <v>0</v>
      </c>
      <c r="BF14">
        <v>2.0719999999999999E-2</v>
      </c>
      <c r="BG14">
        <v>0</v>
      </c>
      <c r="BH14">
        <v>3.7000000000000002E-3</v>
      </c>
      <c r="BI14">
        <v>0.84623999999999999</v>
      </c>
      <c r="BJ14">
        <v>0</v>
      </c>
      <c r="BK14">
        <v>0</v>
      </c>
      <c r="BL14">
        <v>0</v>
      </c>
      <c r="BM14">
        <v>0</v>
      </c>
      <c r="BN14">
        <v>2.112E-2</v>
      </c>
      <c r="BO14">
        <v>2.02</v>
      </c>
      <c r="BP14">
        <v>2.19</v>
      </c>
      <c r="BQ14">
        <v>3.5429620000000002</v>
      </c>
      <c r="BR14">
        <v>0</v>
      </c>
      <c r="BS14">
        <v>1.65</v>
      </c>
      <c r="BT14">
        <v>0</v>
      </c>
      <c r="BU14">
        <v>2.9693719999999999</v>
      </c>
      <c r="BV14">
        <v>1.342031</v>
      </c>
      <c r="BW14">
        <v>9.44</v>
      </c>
      <c r="BX14">
        <v>4.2584999999999997</v>
      </c>
      <c r="BY14">
        <v>0.26</v>
      </c>
      <c r="BZ14">
        <v>1.9378120000000001</v>
      </c>
      <c r="CA14">
        <v>3.5120239999999998</v>
      </c>
      <c r="CB14">
        <v>1.89</v>
      </c>
      <c r="CC14">
        <v>1.24</v>
      </c>
      <c r="CD14">
        <v>1.44</v>
      </c>
      <c r="CE14">
        <v>0.97</v>
      </c>
      <c r="CF14">
        <v>0.08</v>
      </c>
      <c r="CG14">
        <v>3.77</v>
      </c>
      <c r="CH14">
        <v>0</v>
      </c>
      <c r="CI14">
        <v>7.24</v>
      </c>
      <c r="CJ14">
        <v>1.92</v>
      </c>
      <c r="CK14">
        <v>1.79</v>
      </c>
      <c r="CL14">
        <v>5.3144439999999999</v>
      </c>
      <c r="CM14">
        <v>0.93515599999999999</v>
      </c>
      <c r="CN14">
        <v>3.5429620000000002</v>
      </c>
      <c r="CO14">
        <v>3</v>
      </c>
      <c r="CP14">
        <v>0.99528000000000005</v>
      </c>
      <c r="CQ14">
        <v>2.79379</v>
      </c>
      <c r="CR14">
        <v>2.34</v>
      </c>
      <c r="CS14">
        <v>2.0501</v>
      </c>
      <c r="CT14">
        <v>1.9426559999999999</v>
      </c>
      <c r="CU14">
        <v>1.959376</v>
      </c>
      <c r="CV14">
        <v>2.6840619999999999</v>
      </c>
      <c r="CW14">
        <v>1.3277159999999999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87.534522999999993</v>
      </c>
    </row>
    <row r="15" spans="1:114">
      <c r="A15" t="s">
        <v>57</v>
      </c>
      <c r="B15">
        <v>0</v>
      </c>
      <c r="C15">
        <v>0</v>
      </c>
      <c r="D15">
        <v>5.48</v>
      </c>
      <c r="E15">
        <v>0</v>
      </c>
      <c r="F15">
        <v>0</v>
      </c>
      <c r="G15">
        <v>22.62</v>
      </c>
      <c r="H15">
        <v>0</v>
      </c>
      <c r="I15">
        <v>98.869500000000002</v>
      </c>
      <c r="J15">
        <v>1.143</v>
      </c>
      <c r="K15">
        <v>687.84215500000005</v>
      </c>
      <c r="L15">
        <v>437.60275000000001</v>
      </c>
      <c r="M15">
        <v>92.92</v>
      </c>
      <c r="N15">
        <v>119.15625</v>
      </c>
      <c r="O15">
        <v>62.395313000000002</v>
      </c>
      <c r="P15">
        <v>127.262</v>
      </c>
      <c r="Q15">
        <v>21.938279999999999</v>
      </c>
      <c r="R15">
        <v>42.846803999999999</v>
      </c>
      <c r="S15">
        <v>26.620229999999999</v>
      </c>
      <c r="T15">
        <v>0.5625</v>
      </c>
      <c r="U15">
        <v>348.97500000000002</v>
      </c>
      <c r="V15">
        <v>18.140333999999999</v>
      </c>
      <c r="W15">
        <v>33.081499999999998</v>
      </c>
      <c r="X15">
        <v>147.515625</v>
      </c>
      <c r="Y15">
        <v>0</v>
      </c>
      <c r="Z15">
        <v>6.5537999999999998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9.1440000000000001</v>
      </c>
      <c r="AG15">
        <v>44.257599999999996</v>
      </c>
      <c r="AH15">
        <v>0</v>
      </c>
      <c r="AI15">
        <v>0</v>
      </c>
      <c r="AJ15">
        <v>0</v>
      </c>
      <c r="AK15">
        <v>53.914999999999999</v>
      </c>
      <c r="AL15">
        <v>12.782</v>
      </c>
      <c r="AM15">
        <v>16.349423999999999</v>
      </c>
      <c r="AN15">
        <v>0.82277999999999996</v>
      </c>
      <c r="AO15">
        <v>0</v>
      </c>
      <c r="AP15">
        <v>0.76859999999999995</v>
      </c>
      <c r="AQ15">
        <v>0</v>
      </c>
      <c r="AR15">
        <v>38.088000000000001</v>
      </c>
      <c r="AS15">
        <v>20.985119999999998</v>
      </c>
      <c r="AT15">
        <v>11.2476</v>
      </c>
      <c r="AU15">
        <v>0</v>
      </c>
      <c r="AV15">
        <v>26.084800000000001</v>
      </c>
      <c r="AW15">
        <v>54.061799999999998</v>
      </c>
      <c r="AX15">
        <v>1.143</v>
      </c>
      <c r="AY15">
        <v>0</v>
      </c>
      <c r="AZ15">
        <f t="shared" si="0"/>
        <v>87.534522999999993</v>
      </c>
      <c r="BA15">
        <f t="shared" si="1"/>
        <v>2678.709288</v>
      </c>
      <c r="BD15">
        <v>4.2945000000000002</v>
      </c>
      <c r="BE15">
        <v>0</v>
      </c>
      <c r="BF15">
        <v>2.0719999999999999E-2</v>
      </c>
      <c r="BG15">
        <v>0</v>
      </c>
      <c r="BH15">
        <v>3.7000000000000002E-3</v>
      </c>
      <c r="BI15">
        <v>0.84623999999999999</v>
      </c>
      <c r="BJ15">
        <v>0</v>
      </c>
      <c r="BK15">
        <v>0</v>
      </c>
      <c r="BL15">
        <v>0</v>
      </c>
      <c r="BM15">
        <v>0</v>
      </c>
      <c r="BN15">
        <v>2.112E-2</v>
      </c>
      <c r="BO15">
        <v>2.02</v>
      </c>
      <c r="BP15">
        <v>2.19</v>
      </c>
      <c r="BQ15">
        <v>3.5429620000000002</v>
      </c>
      <c r="BR15">
        <v>0</v>
      </c>
      <c r="BS15">
        <v>1.65</v>
      </c>
      <c r="BT15">
        <v>0</v>
      </c>
      <c r="BU15">
        <v>2.9693719999999999</v>
      </c>
      <c r="BV15">
        <v>1.342031</v>
      </c>
      <c r="BW15">
        <v>9.44</v>
      </c>
      <c r="BX15">
        <v>4.2584999999999997</v>
      </c>
      <c r="BY15">
        <v>0.26</v>
      </c>
      <c r="BZ15">
        <v>1.9378120000000001</v>
      </c>
      <c r="CA15">
        <v>3.5120239999999998</v>
      </c>
      <c r="CB15">
        <v>1.89</v>
      </c>
      <c r="CC15">
        <v>1.24</v>
      </c>
      <c r="CD15">
        <v>1.44</v>
      </c>
      <c r="CE15">
        <v>0.97</v>
      </c>
      <c r="CF15">
        <v>0.08</v>
      </c>
      <c r="CG15">
        <v>3.77</v>
      </c>
      <c r="CH15">
        <v>0</v>
      </c>
      <c r="CI15">
        <v>7.24</v>
      </c>
      <c r="CJ15">
        <v>1.92</v>
      </c>
      <c r="CK15">
        <v>1.79</v>
      </c>
      <c r="CL15">
        <v>5.3144439999999999</v>
      </c>
      <c r="CM15">
        <v>0.93515599999999999</v>
      </c>
      <c r="CN15">
        <v>3.5429620000000002</v>
      </c>
      <c r="CO15">
        <v>3</v>
      </c>
      <c r="CP15">
        <v>0.99528000000000005</v>
      </c>
      <c r="CQ15">
        <v>2.79379</v>
      </c>
      <c r="CR15">
        <v>2.34</v>
      </c>
      <c r="CS15">
        <v>2.0501</v>
      </c>
      <c r="CT15">
        <v>1.9426559999999999</v>
      </c>
      <c r="CU15">
        <v>1.959376</v>
      </c>
      <c r="CV15">
        <v>2.6840619999999999</v>
      </c>
      <c r="CW15">
        <v>1.3277159999999999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87.534522999999993</v>
      </c>
    </row>
    <row r="16" spans="1:114">
      <c r="A16" t="s">
        <v>58</v>
      </c>
      <c r="B16">
        <v>0</v>
      </c>
      <c r="C16">
        <v>0</v>
      </c>
      <c r="D16">
        <v>5.48</v>
      </c>
      <c r="E16">
        <v>0</v>
      </c>
      <c r="F16">
        <v>0</v>
      </c>
      <c r="G16">
        <v>22.62</v>
      </c>
      <c r="H16">
        <v>0</v>
      </c>
      <c r="I16">
        <v>98.869500000000002</v>
      </c>
      <c r="J16">
        <v>1.143</v>
      </c>
      <c r="K16">
        <v>687.84215500000005</v>
      </c>
      <c r="L16">
        <v>437.60275000000001</v>
      </c>
      <c r="M16">
        <v>92.92</v>
      </c>
      <c r="N16">
        <v>119.15625</v>
      </c>
      <c r="O16">
        <v>62.395313000000002</v>
      </c>
      <c r="P16">
        <v>127.262</v>
      </c>
      <c r="Q16">
        <v>21.938279999999999</v>
      </c>
      <c r="R16">
        <v>42.846803999999999</v>
      </c>
      <c r="S16">
        <v>26.620229999999999</v>
      </c>
      <c r="T16">
        <v>0.5625</v>
      </c>
      <c r="U16">
        <v>348.97500000000002</v>
      </c>
      <c r="V16">
        <v>18.140333999999999</v>
      </c>
      <c r="W16">
        <v>33.081499999999998</v>
      </c>
      <c r="X16">
        <v>147.515625</v>
      </c>
      <c r="Y16">
        <v>0</v>
      </c>
      <c r="Z16">
        <v>6.5537999999999998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9.1440000000000001</v>
      </c>
      <c r="AG16">
        <v>44.257599999999996</v>
      </c>
      <c r="AH16">
        <v>0</v>
      </c>
      <c r="AI16">
        <v>0</v>
      </c>
      <c r="AJ16">
        <v>0</v>
      </c>
      <c r="AK16">
        <v>53.914999999999999</v>
      </c>
      <c r="AL16">
        <v>12.782</v>
      </c>
      <c r="AM16">
        <v>16.349423999999999</v>
      </c>
      <c r="AN16">
        <v>0.82277999999999996</v>
      </c>
      <c r="AO16">
        <v>0</v>
      </c>
      <c r="AP16">
        <v>0.76859999999999995</v>
      </c>
      <c r="AQ16">
        <v>0</v>
      </c>
      <c r="AR16">
        <v>38.088000000000001</v>
      </c>
      <c r="AS16">
        <v>23.675519999999999</v>
      </c>
      <c r="AT16">
        <v>11.2476</v>
      </c>
      <c r="AU16">
        <v>0</v>
      </c>
      <c r="AV16">
        <v>26.084800000000001</v>
      </c>
      <c r="AW16">
        <v>54.061799999999998</v>
      </c>
      <c r="AX16">
        <v>1.143</v>
      </c>
      <c r="AY16">
        <v>0</v>
      </c>
      <c r="AZ16">
        <f t="shared" si="0"/>
        <v>87.534522999999993</v>
      </c>
      <c r="BA16">
        <f t="shared" si="1"/>
        <v>2681.399688</v>
      </c>
      <c r="BD16">
        <v>4.2945000000000002</v>
      </c>
      <c r="BE16">
        <v>0</v>
      </c>
      <c r="BF16">
        <v>2.0719999999999999E-2</v>
      </c>
      <c r="BG16">
        <v>0</v>
      </c>
      <c r="BH16">
        <v>3.7000000000000002E-3</v>
      </c>
      <c r="BI16">
        <v>0.84623999999999999</v>
      </c>
      <c r="BJ16">
        <v>0</v>
      </c>
      <c r="BK16">
        <v>0</v>
      </c>
      <c r="BL16">
        <v>0</v>
      </c>
      <c r="BM16">
        <v>0</v>
      </c>
      <c r="BN16">
        <v>2.112E-2</v>
      </c>
      <c r="BO16">
        <v>2.02</v>
      </c>
      <c r="BP16">
        <v>2.19</v>
      </c>
      <c r="BQ16">
        <v>3.5429620000000002</v>
      </c>
      <c r="BR16">
        <v>0</v>
      </c>
      <c r="BS16">
        <v>1.65</v>
      </c>
      <c r="BT16">
        <v>0</v>
      </c>
      <c r="BU16">
        <v>2.9693719999999999</v>
      </c>
      <c r="BV16">
        <v>1.342031</v>
      </c>
      <c r="BW16">
        <v>9.44</v>
      </c>
      <c r="BX16">
        <v>4.2584999999999997</v>
      </c>
      <c r="BY16">
        <v>0.26</v>
      </c>
      <c r="BZ16">
        <v>1.9378120000000001</v>
      </c>
      <c r="CA16">
        <v>3.5120239999999998</v>
      </c>
      <c r="CB16">
        <v>1.89</v>
      </c>
      <c r="CC16">
        <v>1.24</v>
      </c>
      <c r="CD16">
        <v>1.44</v>
      </c>
      <c r="CE16">
        <v>0.97</v>
      </c>
      <c r="CF16">
        <v>0.08</v>
      </c>
      <c r="CG16">
        <v>3.77</v>
      </c>
      <c r="CH16">
        <v>0</v>
      </c>
      <c r="CI16">
        <v>7.24</v>
      </c>
      <c r="CJ16">
        <v>1.92</v>
      </c>
      <c r="CK16">
        <v>1.79</v>
      </c>
      <c r="CL16">
        <v>5.3144439999999999</v>
      </c>
      <c r="CM16">
        <v>0.93515599999999999</v>
      </c>
      <c r="CN16">
        <v>3.5429620000000002</v>
      </c>
      <c r="CO16">
        <v>3</v>
      </c>
      <c r="CP16">
        <v>0.99528000000000005</v>
      </c>
      <c r="CQ16">
        <v>2.79379</v>
      </c>
      <c r="CR16">
        <v>2.34</v>
      </c>
      <c r="CS16">
        <v>2.0501</v>
      </c>
      <c r="CT16">
        <v>1.9426559999999999</v>
      </c>
      <c r="CU16">
        <v>1.959376</v>
      </c>
      <c r="CV16">
        <v>2.6840619999999999</v>
      </c>
      <c r="CW16">
        <v>1.3277159999999999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87.534522999999993</v>
      </c>
    </row>
    <row r="17" spans="1:114">
      <c r="A17" t="s">
        <v>59</v>
      </c>
      <c r="B17">
        <v>0</v>
      </c>
      <c r="C17">
        <v>0</v>
      </c>
      <c r="D17">
        <v>5.48</v>
      </c>
      <c r="E17">
        <v>0</v>
      </c>
      <c r="F17">
        <v>0</v>
      </c>
      <c r="G17">
        <v>22.62</v>
      </c>
      <c r="H17">
        <v>0</v>
      </c>
      <c r="I17">
        <v>98.869500000000002</v>
      </c>
      <c r="J17">
        <v>1.143</v>
      </c>
      <c r="K17">
        <v>687.84215500000005</v>
      </c>
      <c r="L17">
        <v>437.60275000000001</v>
      </c>
      <c r="M17">
        <v>92.92</v>
      </c>
      <c r="N17">
        <v>119.15625</v>
      </c>
      <c r="O17">
        <v>62.395313000000002</v>
      </c>
      <c r="P17">
        <v>127.262</v>
      </c>
      <c r="Q17">
        <v>21.938279999999999</v>
      </c>
      <c r="R17">
        <v>42.846803999999999</v>
      </c>
      <c r="S17">
        <v>26.620229999999999</v>
      </c>
      <c r="T17">
        <v>0.5625</v>
      </c>
      <c r="U17">
        <v>348.97500000000002</v>
      </c>
      <c r="V17">
        <v>18.140333999999999</v>
      </c>
      <c r="W17">
        <v>33.081499999999998</v>
      </c>
      <c r="X17">
        <v>147.515625</v>
      </c>
      <c r="Y17">
        <v>0</v>
      </c>
      <c r="Z17">
        <v>6.5537999999999998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9.1440000000000001</v>
      </c>
      <c r="AG17">
        <v>44.257599999999996</v>
      </c>
      <c r="AH17">
        <v>0</v>
      </c>
      <c r="AI17">
        <v>0</v>
      </c>
      <c r="AJ17">
        <v>0</v>
      </c>
      <c r="AK17">
        <v>53.914999999999999</v>
      </c>
      <c r="AL17">
        <v>12.782</v>
      </c>
      <c r="AM17">
        <v>16.349423999999999</v>
      </c>
      <c r="AN17">
        <v>0.82277999999999996</v>
      </c>
      <c r="AO17">
        <v>0</v>
      </c>
      <c r="AP17">
        <v>0.51239999999999997</v>
      </c>
      <c r="AQ17">
        <v>0</v>
      </c>
      <c r="AR17">
        <v>38.088000000000001</v>
      </c>
      <c r="AS17">
        <v>32.284799999999997</v>
      </c>
      <c r="AT17">
        <v>11.2476</v>
      </c>
      <c r="AU17">
        <v>0</v>
      </c>
      <c r="AV17">
        <v>26.084800000000001</v>
      </c>
      <c r="AW17">
        <v>54.061799999999998</v>
      </c>
      <c r="AX17">
        <v>1.143</v>
      </c>
      <c r="AY17">
        <v>0</v>
      </c>
      <c r="AZ17">
        <f t="shared" si="0"/>
        <v>87.534522999999993</v>
      </c>
      <c r="BA17">
        <f t="shared" si="1"/>
        <v>2689.7527680000003</v>
      </c>
      <c r="BD17">
        <v>4.2945000000000002</v>
      </c>
      <c r="BE17">
        <v>0</v>
      </c>
      <c r="BF17">
        <v>2.0719999999999999E-2</v>
      </c>
      <c r="BG17">
        <v>0</v>
      </c>
      <c r="BH17">
        <v>3.7000000000000002E-3</v>
      </c>
      <c r="BI17">
        <v>0.84623999999999999</v>
      </c>
      <c r="BJ17">
        <v>0</v>
      </c>
      <c r="BK17">
        <v>0</v>
      </c>
      <c r="BL17">
        <v>0</v>
      </c>
      <c r="BM17">
        <v>0</v>
      </c>
      <c r="BN17">
        <v>2.112E-2</v>
      </c>
      <c r="BO17">
        <v>2.02</v>
      </c>
      <c r="BP17">
        <v>2.19</v>
      </c>
      <c r="BQ17">
        <v>3.5429620000000002</v>
      </c>
      <c r="BR17">
        <v>0</v>
      </c>
      <c r="BS17">
        <v>1.65</v>
      </c>
      <c r="BT17">
        <v>0</v>
      </c>
      <c r="BU17">
        <v>2.9693719999999999</v>
      </c>
      <c r="BV17">
        <v>1.342031</v>
      </c>
      <c r="BW17">
        <v>9.44</v>
      </c>
      <c r="BX17">
        <v>4.2584999999999997</v>
      </c>
      <c r="BY17">
        <v>0.26</v>
      </c>
      <c r="BZ17">
        <v>1.9378120000000001</v>
      </c>
      <c r="CA17">
        <v>3.5120239999999998</v>
      </c>
      <c r="CB17">
        <v>1.89</v>
      </c>
      <c r="CC17">
        <v>1.24</v>
      </c>
      <c r="CD17">
        <v>1.44</v>
      </c>
      <c r="CE17">
        <v>0.97</v>
      </c>
      <c r="CF17">
        <v>0.08</v>
      </c>
      <c r="CG17">
        <v>3.77</v>
      </c>
      <c r="CH17">
        <v>0</v>
      </c>
      <c r="CI17">
        <v>7.24</v>
      </c>
      <c r="CJ17">
        <v>1.92</v>
      </c>
      <c r="CK17">
        <v>1.79</v>
      </c>
      <c r="CL17">
        <v>5.3144439999999999</v>
      </c>
      <c r="CM17">
        <v>0.93515599999999999</v>
      </c>
      <c r="CN17">
        <v>3.5429620000000002</v>
      </c>
      <c r="CO17">
        <v>3</v>
      </c>
      <c r="CP17">
        <v>0.99528000000000005</v>
      </c>
      <c r="CQ17">
        <v>2.79379</v>
      </c>
      <c r="CR17">
        <v>2.34</v>
      </c>
      <c r="CS17">
        <v>2.0501</v>
      </c>
      <c r="CT17">
        <v>1.9426559999999999</v>
      </c>
      <c r="CU17">
        <v>1.959376</v>
      </c>
      <c r="CV17">
        <v>2.6840619999999999</v>
      </c>
      <c r="CW17">
        <v>1.3277159999999999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87.534522999999993</v>
      </c>
    </row>
    <row r="18" spans="1:114">
      <c r="A18" t="s">
        <v>60</v>
      </c>
      <c r="B18">
        <v>0</v>
      </c>
      <c r="C18">
        <v>0</v>
      </c>
      <c r="D18">
        <v>5.48</v>
      </c>
      <c r="E18">
        <v>0</v>
      </c>
      <c r="F18">
        <v>0</v>
      </c>
      <c r="G18">
        <v>22.62</v>
      </c>
      <c r="H18">
        <v>0</v>
      </c>
      <c r="I18">
        <v>98.869500000000002</v>
      </c>
      <c r="J18">
        <v>1.143</v>
      </c>
      <c r="K18">
        <v>687.84215500000005</v>
      </c>
      <c r="L18">
        <v>437.60275000000001</v>
      </c>
      <c r="M18">
        <v>92.92</v>
      </c>
      <c r="N18">
        <v>119.15625</v>
      </c>
      <c r="O18">
        <v>62.395313000000002</v>
      </c>
      <c r="P18">
        <v>127.262</v>
      </c>
      <c r="Q18">
        <v>21.938279999999999</v>
      </c>
      <c r="R18">
        <v>42.846803999999999</v>
      </c>
      <c r="S18">
        <v>26.620229999999999</v>
      </c>
      <c r="T18">
        <v>0.5625</v>
      </c>
      <c r="U18">
        <v>348.97500000000002</v>
      </c>
      <c r="V18">
        <v>18.140333999999999</v>
      </c>
      <c r="W18">
        <v>33.081499999999998</v>
      </c>
      <c r="X18">
        <v>147.515625</v>
      </c>
      <c r="Y18">
        <v>0</v>
      </c>
      <c r="Z18">
        <v>6.5537999999999998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9.1440000000000001</v>
      </c>
      <c r="AG18">
        <v>44.257599999999996</v>
      </c>
      <c r="AH18">
        <v>0</v>
      </c>
      <c r="AI18">
        <v>0</v>
      </c>
      <c r="AJ18">
        <v>0</v>
      </c>
      <c r="AK18">
        <v>53.914999999999999</v>
      </c>
      <c r="AL18">
        <v>12.782</v>
      </c>
      <c r="AM18">
        <v>16.349423999999999</v>
      </c>
      <c r="AN18">
        <v>0.82277999999999996</v>
      </c>
      <c r="AO18">
        <v>0</v>
      </c>
      <c r="AP18">
        <v>0.51239999999999997</v>
      </c>
      <c r="AQ18">
        <v>0</v>
      </c>
      <c r="AR18">
        <v>38.088000000000001</v>
      </c>
      <c r="AS18">
        <v>32.284799999999997</v>
      </c>
      <c r="AT18">
        <v>11.2476</v>
      </c>
      <c r="AU18">
        <v>0</v>
      </c>
      <c r="AV18">
        <v>26.084800000000001</v>
      </c>
      <c r="AW18">
        <v>54.061799999999998</v>
      </c>
      <c r="AX18">
        <v>1.143</v>
      </c>
      <c r="AY18">
        <v>0</v>
      </c>
      <c r="AZ18">
        <f t="shared" si="0"/>
        <v>87.534522999999993</v>
      </c>
      <c r="BA18">
        <f t="shared" si="1"/>
        <v>2689.7527680000003</v>
      </c>
      <c r="BD18">
        <v>4.2945000000000002</v>
      </c>
      <c r="BE18">
        <v>0</v>
      </c>
      <c r="BF18">
        <v>2.0719999999999999E-2</v>
      </c>
      <c r="BG18">
        <v>0</v>
      </c>
      <c r="BH18">
        <v>3.7000000000000002E-3</v>
      </c>
      <c r="BI18">
        <v>0.84623999999999999</v>
      </c>
      <c r="BJ18">
        <v>0</v>
      </c>
      <c r="BK18">
        <v>0</v>
      </c>
      <c r="BL18">
        <v>0</v>
      </c>
      <c r="BM18">
        <v>0</v>
      </c>
      <c r="BN18">
        <v>2.112E-2</v>
      </c>
      <c r="BO18">
        <v>2.02</v>
      </c>
      <c r="BP18">
        <v>2.19</v>
      </c>
      <c r="BQ18">
        <v>3.5429620000000002</v>
      </c>
      <c r="BR18">
        <v>0</v>
      </c>
      <c r="BS18">
        <v>1.65</v>
      </c>
      <c r="BT18">
        <v>0</v>
      </c>
      <c r="BU18">
        <v>2.9693719999999999</v>
      </c>
      <c r="BV18">
        <v>1.342031</v>
      </c>
      <c r="BW18">
        <v>9.44</v>
      </c>
      <c r="BX18">
        <v>4.2584999999999997</v>
      </c>
      <c r="BY18">
        <v>0.26</v>
      </c>
      <c r="BZ18">
        <v>1.9378120000000001</v>
      </c>
      <c r="CA18">
        <v>3.5120239999999998</v>
      </c>
      <c r="CB18">
        <v>1.89</v>
      </c>
      <c r="CC18">
        <v>1.24</v>
      </c>
      <c r="CD18">
        <v>1.44</v>
      </c>
      <c r="CE18">
        <v>0.97</v>
      </c>
      <c r="CF18">
        <v>0.08</v>
      </c>
      <c r="CG18">
        <v>3.77</v>
      </c>
      <c r="CH18">
        <v>0</v>
      </c>
      <c r="CI18">
        <v>7.24</v>
      </c>
      <c r="CJ18">
        <v>1.92</v>
      </c>
      <c r="CK18">
        <v>1.79</v>
      </c>
      <c r="CL18">
        <v>5.3144439999999999</v>
      </c>
      <c r="CM18">
        <v>0.93515599999999999</v>
      </c>
      <c r="CN18">
        <v>3.5429620000000002</v>
      </c>
      <c r="CO18">
        <v>3</v>
      </c>
      <c r="CP18">
        <v>0.99528000000000005</v>
      </c>
      <c r="CQ18">
        <v>2.79379</v>
      </c>
      <c r="CR18">
        <v>2.34</v>
      </c>
      <c r="CS18">
        <v>2.0501</v>
      </c>
      <c r="CT18">
        <v>1.9426559999999999</v>
      </c>
      <c r="CU18">
        <v>1.959376</v>
      </c>
      <c r="CV18">
        <v>2.6840619999999999</v>
      </c>
      <c r="CW18">
        <v>1.3277159999999999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87.534522999999993</v>
      </c>
    </row>
    <row r="19" spans="1:114">
      <c r="A19" t="s">
        <v>61</v>
      </c>
      <c r="B19">
        <v>0</v>
      </c>
      <c r="C19">
        <v>0</v>
      </c>
      <c r="D19">
        <v>5.48</v>
      </c>
      <c r="E19">
        <v>0</v>
      </c>
      <c r="F19">
        <v>0</v>
      </c>
      <c r="G19">
        <v>22.62</v>
      </c>
      <c r="H19">
        <v>0</v>
      </c>
      <c r="I19">
        <v>98.869500000000002</v>
      </c>
      <c r="J19">
        <v>1.143</v>
      </c>
      <c r="K19">
        <v>687.84215500000005</v>
      </c>
      <c r="L19">
        <v>437.60275000000001</v>
      </c>
      <c r="M19">
        <v>92.92</v>
      </c>
      <c r="N19">
        <v>119.15625</v>
      </c>
      <c r="O19">
        <v>62.395313000000002</v>
      </c>
      <c r="P19">
        <v>127.262</v>
      </c>
      <c r="Q19">
        <v>21.938279999999999</v>
      </c>
      <c r="R19">
        <v>42.846803999999999</v>
      </c>
      <c r="S19">
        <v>26.620229999999999</v>
      </c>
      <c r="T19">
        <v>0.5625</v>
      </c>
      <c r="U19">
        <v>348.97500000000002</v>
      </c>
      <c r="V19">
        <v>18.140333999999999</v>
      </c>
      <c r="W19">
        <v>33.081499999999998</v>
      </c>
      <c r="X19">
        <v>147.515625</v>
      </c>
      <c r="Y19">
        <v>0</v>
      </c>
      <c r="Z19">
        <v>6.5537999999999998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9.1440000000000001</v>
      </c>
      <c r="AG19">
        <v>44.257599999999996</v>
      </c>
      <c r="AH19">
        <v>0</v>
      </c>
      <c r="AI19">
        <v>0</v>
      </c>
      <c r="AJ19">
        <v>0</v>
      </c>
      <c r="AK19">
        <v>53.914999999999999</v>
      </c>
      <c r="AL19">
        <v>12.782</v>
      </c>
      <c r="AM19">
        <v>16.349423999999999</v>
      </c>
      <c r="AN19">
        <v>0.82277999999999996</v>
      </c>
      <c r="AO19">
        <v>0</v>
      </c>
      <c r="AP19">
        <v>0</v>
      </c>
      <c r="AQ19">
        <v>0</v>
      </c>
      <c r="AR19">
        <v>36.432000000000002</v>
      </c>
      <c r="AS19">
        <v>32.284799999999997</v>
      </c>
      <c r="AT19">
        <v>11.2476</v>
      </c>
      <c r="AU19">
        <v>0</v>
      </c>
      <c r="AV19">
        <v>26.084800000000001</v>
      </c>
      <c r="AW19">
        <v>54.061799999999998</v>
      </c>
      <c r="AX19">
        <v>1.143</v>
      </c>
      <c r="AY19">
        <v>0</v>
      </c>
      <c r="AZ19">
        <f t="shared" si="0"/>
        <v>87.554523000000003</v>
      </c>
      <c r="BA19">
        <f t="shared" si="1"/>
        <v>2687.6043679999998</v>
      </c>
      <c r="BD19">
        <v>4.2945000000000002</v>
      </c>
      <c r="BE19">
        <v>0</v>
      </c>
      <c r="BF19">
        <v>2.0719999999999999E-2</v>
      </c>
      <c r="BG19">
        <v>0</v>
      </c>
      <c r="BH19">
        <v>3.7000000000000002E-3</v>
      </c>
      <c r="BI19">
        <v>0.84623999999999999</v>
      </c>
      <c r="BJ19">
        <v>0</v>
      </c>
      <c r="BK19">
        <v>0</v>
      </c>
      <c r="BL19">
        <v>0</v>
      </c>
      <c r="BM19">
        <v>0</v>
      </c>
      <c r="BN19">
        <v>2.112E-2</v>
      </c>
      <c r="BO19">
        <v>2.02</v>
      </c>
      <c r="BP19">
        <v>2.19</v>
      </c>
      <c r="BQ19">
        <v>3.5429620000000002</v>
      </c>
      <c r="BR19">
        <v>0</v>
      </c>
      <c r="BS19">
        <v>1.65</v>
      </c>
      <c r="BT19">
        <v>0</v>
      </c>
      <c r="BU19">
        <v>2.9693719999999999</v>
      </c>
      <c r="BV19">
        <v>1.342031</v>
      </c>
      <c r="BW19">
        <v>9.44</v>
      </c>
      <c r="BX19">
        <v>4.2584999999999997</v>
      </c>
      <c r="BY19">
        <v>0.26</v>
      </c>
      <c r="BZ19">
        <v>1.9378120000000001</v>
      </c>
      <c r="CA19">
        <v>3.5120239999999998</v>
      </c>
      <c r="CB19">
        <v>1.89</v>
      </c>
      <c r="CC19">
        <v>1.24</v>
      </c>
      <c r="CD19">
        <v>1.44</v>
      </c>
      <c r="CE19">
        <v>0.99</v>
      </c>
      <c r="CF19">
        <v>0.08</v>
      </c>
      <c r="CG19">
        <v>3.77</v>
      </c>
      <c r="CH19">
        <v>0</v>
      </c>
      <c r="CI19">
        <v>7.24</v>
      </c>
      <c r="CJ19">
        <v>1.92</v>
      </c>
      <c r="CK19">
        <v>1.79</v>
      </c>
      <c r="CL19">
        <v>5.3144439999999999</v>
      </c>
      <c r="CM19">
        <v>0.93515599999999999</v>
      </c>
      <c r="CN19">
        <v>3.5429620000000002</v>
      </c>
      <c r="CO19">
        <v>3</v>
      </c>
      <c r="CP19">
        <v>0.99528000000000005</v>
      </c>
      <c r="CQ19">
        <v>2.79379</v>
      </c>
      <c r="CR19">
        <v>2.34</v>
      </c>
      <c r="CS19">
        <v>2.0501</v>
      </c>
      <c r="CT19">
        <v>1.9426559999999999</v>
      </c>
      <c r="CU19">
        <v>1.959376</v>
      </c>
      <c r="CV19">
        <v>2.6840619999999999</v>
      </c>
      <c r="CW19">
        <v>1.3277159999999999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87.554523000000003</v>
      </c>
    </row>
    <row r="20" spans="1:114">
      <c r="A20" t="s">
        <v>62</v>
      </c>
      <c r="B20">
        <v>0</v>
      </c>
      <c r="C20">
        <v>0</v>
      </c>
      <c r="D20">
        <v>5.48</v>
      </c>
      <c r="E20">
        <v>0</v>
      </c>
      <c r="F20">
        <v>0</v>
      </c>
      <c r="G20">
        <v>22.62</v>
      </c>
      <c r="H20">
        <v>0</v>
      </c>
      <c r="I20">
        <v>98.869500000000002</v>
      </c>
      <c r="J20">
        <v>1.143</v>
      </c>
      <c r="K20">
        <v>687.84215500000005</v>
      </c>
      <c r="L20">
        <v>437.60275000000001</v>
      </c>
      <c r="M20">
        <v>92.92</v>
      </c>
      <c r="N20">
        <v>119.15625</v>
      </c>
      <c r="O20">
        <v>62.395313000000002</v>
      </c>
      <c r="P20">
        <v>127.262</v>
      </c>
      <c r="Q20">
        <v>21.938279999999999</v>
      </c>
      <c r="R20">
        <v>42.846803999999999</v>
      </c>
      <c r="S20">
        <v>26.620229999999999</v>
      </c>
      <c r="T20">
        <v>0.5625</v>
      </c>
      <c r="U20">
        <v>348.97500000000002</v>
      </c>
      <c r="V20">
        <v>18.140333999999999</v>
      </c>
      <c r="W20">
        <v>33.081499999999998</v>
      </c>
      <c r="X20">
        <v>147.515625</v>
      </c>
      <c r="Y20">
        <v>0</v>
      </c>
      <c r="Z20">
        <v>6.5537999999999998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9.1440000000000001</v>
      </c>
      <c r="AG20">
        <v>44.257599999999996</v>
      </c>
      <c r="AH20">
        <v>0</v>
      </c>
      <c r="AI20">
        <v>0</v>
      </c>
      <c r="AJ20">
        <v>0</v>
      </c>
      <c r="AK20">
        <v>53.914999999999999</v>
      </c>
      <c r="AL20">
        <v>12.782</v>
      </c>
      <c r="AM20">
        <v>16.349423999999999</v>
      </c>
      <c r="AN20">
        <v>0.82277999999999996</v>
      </c>
      <c r="AO20">
        <v>0</v>
      </c>
      <c r="AP20">
        <v>0</v>
      </c>
      <c r="AQ20">
        <v>0</v>
      </c>
      <c r="AR20">
        <v>36.432000000000002</v>
      </c>
      <c r="AS20">
        <v>32.284799999999997</v>
      </c>
      <c r="AT20">
        <v>11.2476</v>
      </c>
      <c r="AU20">
        <v>0</v>
      </c>
      <c r="AV20">
        <v>26.084800000000001</v>
      </c>
      <c r="AW20">
        <v>54.061799999999998</v>
      </c>
      <c r="AX20">
        <v>1.143</v>
      </c>
      <c r="AY20">
        <v>0</v>
      </c>
      <c r="AZ20">
        <f t="shared" si="0"/>
        <v>87.554523000000003</v>
      </c>
      <c r="BA20">
        <f t="shared" si="1"/>
        <v>2687.6043679999998</v>
      </c>
      <c r="BD20">
        <v>4.2945000000000002</v>
      </c>
      <c r="BE20">
        <v>0</v>
      </c>
      <c r="BF20">
        <v>2.0719999999999999E-2</v>
      </c>
      <c r="BG20">
        <v>0</v>
      </c>
      <c r="BH20">
        <v>3.7000000000000002E-3</v>
      </c>
      <c r="BI20">
        <v>0.84623999999999999</v>
      </c>
      <c r="BJ20">
        <v>0</v>
      </c>
      <c r="BK20">
        <v>0</v>
      </c>
      <c r="BL20">
        <v>0</v>
      </c>
      <c r="BM20">
        <v>0</v>
      </c>
      <c r="BN20">
        <v>2.112E-2</v>
      </c>
      <c r="BO20">
        <v>2.02</v>
      </c>
      <c r="BP20">
        <v>2.19</v>
      </c>
      <c r="BQ20">
        <v>3.5429620000000002</v>
      </c>
      <c r="BR20">
        <v>0</v>
      </c>
      <c r="BS20">
        <v>1.65</v>
      </c>
      <c r="BT20">
        <v>0</v>
      </c>
      <c r="BU20">
        <v>2.9693719999999999</v>
      </c>
      <c r="BV20">
        <v>1.342031</v>
      </c>
      <c r="BW20">
        <v>9.44</v>
      </c>
      <c r="BX20">
        <v>4.2584999999999997</v>
      </c>
      <c r="BY20">
        <v>0.26</v>
      </c>
      <c r="BZ20">
        <v>1.9378120000000001</v>
      </c>
      <c r="CA20">
        <v>3.5120239999999998</v>
      </c>
      <c r="CB20">
        <v>1.89</v>
      </c>
      <c r="CC20">
        <v>1.24</v>
      </c>
      <c r="CD20">
        <v>1.44</v>
      </c>
      <c r="CE20">
        <v>0.99</v>
      </c>
      <c r="CF20">
        <v>0.08</v>
      </c>
      <c r="CG20">
        <v>3.77</v>
      </c>
      <c r="CH20">
        <v>0</v>
      </c>
      <c r="CI20">
        <v>7.24</v>
      </c>
      <c r="CJ20">
        <v>1.92</v>
      </c>
      <c r="CK20">
        <v>1.79</v>
      </c>
      <c r="CL20">
        <v>5.3144439999999999</v>
      </c>
      <c r="CM20">
        <v>0.93515599999999999</v>
      </c>
      <c r="CN20">
        <v>3.5429620000000002</v>
      </c>
      <c r="CO20">
        <v>3</v>
      </c>
      <c r="CP20">
        <v>0.99528000000000005</v>
      </c>
      <c r="CQ20">
        <v>2.79379</v>
      </c>
      <c r="CR20">
        <v>2.34</v>
      </c>
      <c r="CS20">
        <v>2.0501</v>
      </c>
      <c r="CT20">
        <v>1.9426559999999999</v>
      </c>
      <c r="CU20">
        <v>1.959376</v>
      </c>
      <c r="CV20">
        <v>2.6840619999999999</v>
      </c>
      <c r="CW20">
        <v>1.3277159999999999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87.554523000000003</v>
      </c>
    </row>
    <row r="21" spans="1:114">
      <c r="A21" t="s">
        <v>63</v>
      </c>
      <c r="B21">
        <v>0</v>
      </c>
      <c r="C21">
        <v>0</v>
      </c>
      <c r="D21">
        <v>5.48</v>
      </c>
      <c r="E21">
        <v>0</v>
      </c>
      <c r="F21">
        <v>0</v>
      </c>
      <c r="G21">
        <v>22.62</v>
      </c>
      <c r="H21">
        <v>0</v>
      </c>
      <c r="I21">
        <v>98.869500000000002</v>
      </c>
      <c r="J21">
        <v>1.143</v>
      </c>
      <c r="K21">
        <v>687.84215500000005</v>
      </c>
      <c r="L21">
        <v>437.60275000000001</v>
      </c>
      <c r="M21">
        <v>92.92</v>
      </c>
      <c r="N21">
        <v>119.15625</v>
      </c>
      <c r="O21">
        <v>62.395313000000002</v>
      </c>
      <c r="P21">
        <v>127.262</v>
      </c>
      <c r="Q21">
        <v>21.938279999999999</v>
      </c>
      <c r="R21">
        <v>42.846803999999999</v>
      </c>
      <c r="S21">
        <v>26.620229999999999</v>
      </c>
      <c r="T21">
        <v>0.5625</v>
      </c>
      <c r="U21">
        <v>348.97500000000002</v>
      </c>
      <c r="V21">
        <v>18.140333999999999</v>
      </c>
      <c r="W21">
        <v>33.081499999999998</v>
      </c>
      <c r="X21">
        <v>147.515625</v>
      </c>
      <c r="Y21">
        <v>0</v>
      </c>
      <c r="Z21">
        <v>6.5537999999999998</v>
      </c>
      <c r="AA21">
        <v>0</v>
      </c>
      <c r="AB21">
        <v>2.7759999999999998</v>
      </c>
      <c r="AC21">
        <v>10.02744</v>
      </c>
      <c r="AD21">
        <v>0</v>
      </c>
      <c r="AE21">
        <v>17.011199999999999</v>
      </c>
      <c r="AF21">
        <v>9.1440000000000001</v>
      </c>
      <c r="AG21">
        <v>44.257599999999996</v>
      </c>
      <c r="AH21">
        <v>0</v>
      </c>
      <c r="AI21">
        <v>0</v>
      </c>
      <c r="AJ21">
        <v>0</v>
      </c>
      <c r="AK21">
        <v>53.914999999999999</v>
      </c>
      <c r="AL21">
        <v>12.782</v>
      </c>
      <c r="AM21">
        <v>16.349423999999999</v>
      </c>
      <c r="AN21">
        <v>0.82277999999999996</v>
      </c>
      <c r="AO21">
        <v>0</v>
      </c>
      <c r="AP21">
        <v>0</v>
      </c>
      <c r="AQ21">
        <v>0</v>
      </c>
      <c r="AR21">
        <v>37.536000000000001</v>
      </c>
      <c r="AS21">
        <v>25.558800000000002</v>
      </c>
      <c r="AT21">
        <v>11.2476</v>
      </c>
      <c r="AU21">
        <v>0</v>
      </c>
      <c r="AV21">
        <v>26.084800000000001</v>
      </c>
      <c r="AW21">
        <v>54.061799999999998</v>
      </c>
      <c r="AX21">
        <v>1.143</v>
      </c>
      <c r="AY21">
        <v>0</v>
      </c>
      <c r="AZ21">
        <f t="shared" si="0"/>
        <v>87.566392000000008</v>
      </c>
      <c r="BA21">
        <f t="shared" si="1"/>
        <v>2711.8088769999999</v>
      </c>
      <c r="BD21">
        <v>4.2945000000000002</v>
      </c>
      <c r="BE21">
        <v>0</v>
      </c>
      <c r="BF21">
        <v>2.0719999999999999E-2</v>
      </c>
      <c r="BG21">
        <v>0</v>
      </c>
      <c r="BH21">
        <v>3.7000000000000002E-3</v>
      </c>
      <c r="BI21">
        <v>0.84623999999999999</v>
      </c>
      <c r="BJ21">
        <v>0</v>
      </c>
      <c r="BK21">
        <v>0</v>
      </c>
      <c r="BL21">
        <v>0</v>
      </c>
      <c r="BM21">
        <v>0</v>
      </c>
      <c r="BN21">
        <v>2.112E-2</v>
      </c>
      <c r="BO21">
        <v>2.02</v>
      </c>
      <c r="BP21">
        <v>2.19</v>
      </c>
      <c r="BQ21">
        <v>3.5429620000000002</v>
      </c>
      <c r="BR21">
        <v>0</v>
      </c>
      <c r="BS21">
        <v>1.65</v>
      </c>
      <c r="BT21">
        <v>0</v>
      </c>
      <c r="BU21">
        <v>2.9693719999999999</v>
      </c>
      <c r="BV21">
        <v>1.342031</v>
      </c>
      <c r="BW21">
        <v>9.44</v>
      </c>
      <c r="BX21">
        <v>4.2584999999999997</v>
      </c>
      <c r="BY21">
        <v>0.26</v>
      </c>
      <c r="BZ21">
        <v>1.9378120000000001</v>
      </c>
      <c r="CA21">
        <v>3.5120239999999998</v>
      </c>
      <c r="CB21">
        <v>1.89</v>
      </c>
      <c r="CC21">
        <v>1.24</v>
      </c>
      <c r="CD21">
        <v>1.44</v>
      </c>
      <c r="CE21">
        <v>0.99</v>
      </c>
      <c r="CF21">
        <v>0.08</v>
      </c>
      <c r="CG21">
        <v>3.77</v>
      </c>
      <c r="CH21">
        <v>0</v>
      </c>
      <c r="CI21">
        <v>7.24</v>
      </c>
      <c r="CJ21">
        <v>1.92</v>
      </c>
      <c r="CK21">
        <v>1.79</v>
      </c>
      <c r="CL21">
        <v>5.3144439999999999</v>
      </c>
      <c r="CM21">
        <v>0.93515599999999999</v>
      </c>
      <c r="CN21">
        <v>3.5429620000000002</v>
      </c>
      <c r="CO21">
        <v>3</v>
      </c>
      <c r="CP21">
        <v>0.99528000000000005</v>
      </c>
      <c r="CQ21">
        <v>2.79379</v>
      </c>
      <c r="CR21">
        <v>2.34</v>
      </c>
      <c r="CS21">
        <v>2.0619689999999999</v>
      </c>
      <c r="CT21">
        <v>1.9426559999999999</v>
      </c>
      <c r="CU21">
        <v>1.959376</v>
      </c>
      <c r="CV21">
        <v>2.6840619999999999</v>
      </c>
      <c r="CW21">
        <v>1.3277159999999999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87.566392000000008</v>
      </c>
    </row>
    <row r="22" spans="1:114">
      <c r="A22" t="s">
        <v>64</v>
      </c>
      <c r="B22">
        <v>0</v>
      </c>
      <c r="C22">
        <v>0</v>
      </c>
      <c r="D22">
        <v>5.48</v>
      </c>
      <c r="E22">
        <v>0</v>
      </c>
      <c r="F22">
        <v>0</v>
      </c>
      <c r="G22">
        <v>22.62</v>
      </c>
      <c r="H22">
        <v>0</v>
      </c>
      <c r="I22">
        <v>98.869500000000002</v>
      </c>
      <c r="J22">
        <v>1.143</v>
      </c>
      <c r="K22">
        <v>687.84215500000005</v>
      </c>
      <c r="L22">
        <v>437.60275000000001</v>
      </c>
      <c r="M22">
        <v>92.92</v>
      </c>
      <c r="N22">
        <v>119.15625</v>
      </c>
      <c r="O22">
        <v>62.395313000000002</v>
      </c>
      <c r="P22">
        <v>127.262</v>
      </c>
      <c r="Q22">
        <v>21.938279999999999</v>
      </c>
      <c r="R22">
        <v>42.846803999999999</v>
      </c>
      <c r="S22">
        <v>26.620229999999999</v>
      </c>
      <c r="T22">
        <v>0.5625</v>
      </c>
      <c r="U22">
        <v>348.97500000000002</v>
      </c>
      <c r="V22">
        <v>18.140333999999999</v>
      </c>
      <c r="W22">
        <v>33.081499999999998</v>
      </c>
      <c r="X22">
        <v>147.515625</v>
      </c>
      <c r="Y22">
        <v>0</v>
      </c>
      <c r="Z22">
        <v>6.5537999999999998</v>
      </c>
      <c r="AA22">
        <v>0</v>
      </c>
      <c r="AB22">
        <v>13.602399999999999</v>
      </c>
      <c r="AC22">
        <v>10.02744</v>
      </c>
      <c r="AD22">
        <v>0</v>
      </c>
      <c r="AE22">
        <v>17.011199999999999</v>
      </c>
      <c r="AF22">
        <v>9.1440000000000001</v>
      </c>
      <c r="AG22">
        <v>44.257599999999996</v>
      </c>
      <c r="AH22">
        <v>0</v>
      </c>
      <c r="AI22">
        <v>0</v>
      </c>
      <c r="AJ22">
        <v>0</v>
      </c>
      <c r="AK22">
        <v>53.914999999999999</v>
      </c>
      <c r="AL22">
        <v>12.782</v>
      </c>
      <c r="AM22">
        <v>16.349423999999999</v>
      </c>
      <c r="AN22">
        <v>0.82277999999999996</v>
      </c>
      <c r="AO22">
        <v>0</v>
      </c>
      <c r="AP22">
        <v>0</v>
      </c>
      <c r="AQ22">
        <v>0</v>
      </c>
      <c r="AR22">
        <v>37.536000000000001</v>
      </c>
      <c r="AS22">
        <v>25.558800000000002</v>
      </c>
      <c r="AT22">
        <v>11.2476</v>
      </c>
      <c r="AU22">
        <v>0</v>
      </c>
      <c r="AV22">
        <v>26.084800000000001</v>
      </c>
      <c r="AW22">
        <v>54.061799999999998</v>
      </c>
      <c r="AX22">
        <v>1.143</v>
      </c>
      <c r="AY22">
        <v>0</v>
      </c>
      <c r="AZ22">
        <f t="shared" si="0"/>
        <v>87.566392000000008</v>
      </c>
      <c r="BA22">
        <f t="shared" si="1"/>
        <v>2722.6352770000003</v>
      </c>
      <c r="BD22">
        <v>4.2945000000000002</v>
      </c>
      <c r="BE22">
        <v>0</v>
      </c>
      <c r="BF22">
        <v>2.0719999999999999E-2</v>
      </c>
      <c r="BG22">
        <v>0</v>
      </c>
      <c r="BH22">
        <v>3.7000000000000002E-3</v>
      </c>
      <c r="BI22">
        <v>0.84623999999999999</v>
      </c>
      <c r="BJ22">
        <v>0</v>
      </c>
      <c r="BK22">
        <v>0</v>
      </c>
      <c r="BL22">
        <v>0</v>
      </c>
      <c r="BM22">
        <v>0</v>
      </c>
      <c r="BN22">
        <v>2.112E-2</v>
      </c>
      <c r="BO22">
        <v>2.02</v>
      </c>
      <c r="BP22">
        <v>2.19</v>
      </c>
      <c r="BQ22">
        <v>3.5429620000000002</v>
      </c>
      <c r="BR22">
        <v>0</v>
      </c>
      <c r="BS22">
        <v>1.65</v>
      </c>
      <c r="BT22">
        <v>0</v>
      </c>
      <c r="BU22">
        <v>2.9693719999999999</v>
      </c>
      <c r="BV22">
        <v>1.342031</v>
      </c>
      <c r="BW22">
        <v>9.44</v>
      </c>
      <c r="BX22">
        <v>4.2584999999999997</v>
      </c>
      <c r="BY22">
        <v>0.26</v>
      </c>
      <c r="BZ22">
        <v>1.9378120000000001</v>
      </c>
      <c r="CA22">
        <v>3.5120239999999998</v>
      </c>
      <c r="CB22">
        <v>1.89</v>
      </c>
      <c r="CC22">
        <v>1.24</v>
      </c>
      <c r="CD22">
        <v>1.44</v>
      </c>
      <c r="CE22">
        <v>0.99</v>
      </c>
      <c r="CF22">
        <v>0.08</v>
      </c>
      <c r="CG22">
        <v>3.77</v>
      </c>
      <c r="CH22">
        <v>0</v>
      </c>
      <c r="CI22">
        <v>7.24</v>
      </c>
      <c r="CJ22">
        <v>1.92</v>
      </c>
      <c r="CK22">
        <v>1.79</v>
      </c>
      <c r="CL22">
        <v>5.3144439999999999</v>
      </c>
      <c r="CM22">
        <v>0.93515599999999999</v>
      </c>
      <c r="CN22">
        <v>3.5429620000000002</v>
      </c>
      <c r="CO22">
        <v>3</v>
      </c>
      <c r="CP22">
        <v>0.99528000000000005</v>
      </c>
      <c r="CQ22">
        <v>2.79379</v>
      </c>
      <c r="CR22">
        <v>2.34</v>
      </c>
      <c r="CS22">
        <v>2.0619689999999999</v>
      </c>
      <c r="CT22">
        <v>1.9426559999999999</v>
      </c>
      <c r="CU22">
        <v>1.959376</v>
      </c>
      <c r="CV22">
        <v>2.6840619999999999</v>
      </c>
      <c r="CW22">
        <v>1.3277159999999999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87.566392000000008</v>
      </c>
    </row>
    <row r="23" spans="1:114">
      <c r="A23" t="s">
        <v>65</v>
      </c>
      <c r="B23">
        <v>0</v>
      </c>
      <c r="C23">
        <v>0</v>
      </c>
      <c r="D23">
        <v>5.48</v>
      </c>
      <c r="E23">
        <v>0</v>
      </c>
      <c r="F23">
        <v>0</v>
      </c>
      <c r="G23">
        <v>22.62</v>
      </c>
      <c r="H23">
        <v>0</v>
      </c>
      <c r="I23">
        <v>98.869500000000002</v>
      </c>
      <c r="J23">
        <v>1.143</v>
      </c>
      <c r="K23">
        <v>687.84215500000005</v>
      </c>
      <c r="L23">
        <v>437.60275000000001</v>
      </c>
      <c r="M23">
        <v>92.92</v>
      </c>
      <c r="N23">
        <v>119.15625</v>
      </c>
      <c r="O23">
        <v>62.395313000000002</v>
      </c>
      <c r="P23">
        <v>127.262</v>
      </c>
      <c r="Q23">
        <v>21.938279999999999</v>
      </c>
      <c r="R23">
        <v>42.846803999999999</v>
      </c>
      <c r="S23">
        <v>26.620229999999999</v>
      </c>
      <c r="T23">
        <v>0.5625</v>
      </c>
      <c r="U23">
        <v>348.97500000000002</v>
      </c>
      <c r="V23">
        <v>18.140333999999999</v>
      </c>
      <c r="W23">
        <v>33.081499999999998</v>
      </c>
      <c r="X23">
        <v>147.515625</v>
      </c>
      <c r="Y23">
        <v>0</v>
      </c>
      <c r="Z23">
        <v>1.1000000000000001</v>
      </c>
      <c r="AA23">
        <v>0</v>
      </c>
      <c r="AB23">
        <v>13.602399999999999</v>
      </c>
      <c r="AC23">
        <v>10.02744</v>
      </c>
      <c r="AD23">
        <v>0</v>
      </c>
      <c r="AE23">
        <v>34.022399999999998</v>
      </c>
      <c r="AF23">
        <v>9.1440000000000001</v>
      </c>
      <c r="AG23">
        <v>44.257599999999996</v>
      </c>
      <c r="AH23">
        <v>0</v>
      </c>
      <c r="AI23">
        <v>0</v>
      </c>
      <c r="AJ23">
        <v>0</v>
      </c>
      <c r="AK23">
        <v>53.914999999999999</v>
      </c>
      <c r="AL23">
        <v>12.782</v>
      </c>
      <c r="AM23">
        <v>16.349423999999999</v>
      </c>
      <c r="AN23">
        <v>0.82277999999999996</v>
      </c>
      <c r="AO23">
        <v>0</v>
      </c>
      <c r="AP23">
        <v>0</v>
      </c>
      <c r="AQ23">
        <v>0</v>
      </c>
      <c r="AR23">
        <v>37.536000000000001</v>
      </c>
      <c r="AS23">
        <v>25.558800000000002</v>
      </c>
      <c r="AT23">
        <v>11.2476</v>
      </c>
      <c r="AU23">
        <v>0</v>
      </c>
      <c r="AV23">
        <v>26.084800000000001</v>
      </c>
      <c r="AW23">
        <v>54.061799999999998</v>
      </c>
      <c r="AX23">
        <v>1.143</v>
      </c>
      <c r="AY23">
        <v>0</v>
      </c>
      <c r="AZ23">
        <f t="shared" si="0"/>
        <v>86.224361000000016</v>
      </c>
      <c r="BA23">
        <f t="shared" si="1"/>
        <v>2732.8506459999999</v>
      </c>
      <c r="BD23">
        <v>4.2945000000000002</v>
      </c>
      <c r="BE23">
        <v>0</v>
      </c>
      <c r="BF23">
        <v>2.0719999999999999E-2</v>
      </c>
      <c r="BG23">
        <v>0</v>
      </c>
      <c r="BH23">
        <v>3.7000000000000002E-3</v>
      </c>
      <c r="BI23">
        <v>0.84623999999999999</v>
      </c>
      <c r="BJ23">
        <v>0</v>
      </c>
      <c r="BK23">
        <v>0</v>
      </c>
      <c r="BL23">
        <v>0</v>
      </c>
      <c r="BM23">
        <v>0</v>
      </c>
      <c r="BN23">
        <v>2.112E-2</v>
      </c>
      <c r="BO23">
        <v>2.02</v>
      </c>
      <c r="BP23">
        <v>2.19</v>
      </c>
      <c r="BQ23">
        <v>3.5429620000000002</v>
      </c>
      <c r="BR23">
        <v>0</v>
      </c>
      <c r="BS23">
        <v>1.65</v>
      </c>
      <c r="BT23">
        <v>0</v>
      </c>
      <c r="BU23">
        <v>2.9693719999999999</v>
      </c>
      <c r="BV23">
        <v>1.342031</v>
      </c>
      <c r="BW23">
        <v>9.44</v>
      </c>
      <c r="BX23">
        <v>4.2584999999999997</v>
      </c>
      <c r="BY23">
        <v>0.26</v>
      </c>
      <c r="BZ23">
        <v>1.9378120000000001</v>
      </c>
      <c r="CA23">
        <v>3.5120239999999998</v>
      </c>
      <c r="CB23">
        <v>1.89</v>
      </c>
      <c r="CC23">
        <v>1.24</v>
      </c>
      <c r="CD23">
        <v>1.44</v>
      </c>
      <c r="CE23">
        <v>0.99</v>
      </c>
      <c r="CF23">
        <v>0.08</v>
      </c>
      <c r="CG23">
        <v>3.77</v>
      </c>
      <c r="CH23">
        <v>0</v>
      </c>
      <c r="CI23">
        <v>7.24</v>
      </c>
      <c r="CJ23">
        <v>1.92</v>
      </c>
      <c r="CK23">
        <v>1.79</v>
      </c>
      <c r="CL23">
        <v>5.3144439999999999</v>
      </c>
      <c r="CM23">
        <v>0.93515599999999999</v>
      </c>
      <c r="CN23">
        <v>3.5429620000000002</v>
      </c>
      <c r="CO23">
        <v>3</v>
      </c>
      <c r="CP23">
        <v>0.99528000000000005</v>
      </c>
      <c r="CQ23">
        <v>2.79379</v>
      </c>
      <c r="CR23">
        <v>2.34</v>
      </c>
      <c r="CS23">
        <v>2.0619689999999999</v>
      </c>
      <c r="CT23">
        <v>1.9426559999999999</v>
      </c>
      <c r="CU23">
        <v>1.959376</v>
      </c>
      <c r="CV23">
        <v>1.342031</v>
      </c>
      <c r="CW23">
        <v>1.3277159999999999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86.224361000000016</v>
      </c>
    </row>
    <row r="24" spans="1:114">
      <c r="A24" t="s">
        <v>66</v>
      </c>
      <c r="B24">
        <v>0</v>
      </c>
      <c r="C24">
        <v>0</v>
      </c>
      <c r="D24">
        <v>5.48</v>
      </c>
      <c r="E24">
        <v>0</v>
      </c>
      <c r="F24">
        <v>0</v>
      </c>
      <c r="G24">
        <v>22.62</v>
      </c>
      <c r="H24">
        <v>0</v>
      </c>
      <c r="I24">
        <v>98.869500000000002</v>
      </c>
      <c r="J24">
        <v>1.143</v>
      </c>
      <c r="K24">
        <v>687.84215500000005</v>
      </c>
      <c r="L24">
        <v>437.60275000000001</v>
      </c>
      <c r="M24">
        <v>92.92</v>
      </c>
      <c r="N24">
        <v>119.15625</v>
      </c>
      <c r="O24">
        <v>62.395313000000002</v>
      </c>
      <c r="P24">
        <v>127.262</v>
      </c>
      <c r="Q24">
        <v>21.938279999999999</v>
      </c>
      <c r="R24">
        <v>42.846803999999999</v>
      </c>
      <c r="S24">
        <v>26.620229999999999</v>
      </c>
      <c r="T24">
        <v>0.5625</v>
      </c>
      <c r="U24">
        <v>348.97500000000002</v>
      </c>
      <c r="V24">
        <v>18.140333999999999</v>
      </c>
      <c r="W24">
        <v>33.081499999999998</v>
      </c>
      <c r="X24">
        <v>147.515625</v>
      </c>
      <c r="Y24">
        <v>0</v>
      </c>
      <c r="Z24">
        <v>1.1000000000000001</v>
      </c>
      <c r="AA24">
        <v>0</v>
      </c>
      <c r="AB24">
        <v>13.602399999999999</v>
      </c>
      <c r="AC24">
        <v>10.02744</v>
      </c>
      <c r="AD24">
        <v>0</v>
      </c>
      <c r="AE24">
        <v>34.022399999999998</v>
      </c>
      <c r="AF24">
        <v>9.1440000000000001</v>
      </c>
      <c r="AG24">
        <v>44.257599999999996</v>
      </c>
      <c r="AH24">
        <v>0</v>
      </c>
      <c r="AI24">
        <v>0</v>
      </c>
      <c r="AJ24">
        <v>0</v>
      </c>
      <c r="AK24">
        <v>53.914999999999999</v>
      </c>
      <c r="AL24">
        <v>12.782</v>
      </c>
      <c r="AM24">
        <v>16.349423999999999</v>
      </c>
      <c r="AN24">
        <v>0.82277999999999996</v>
      </c>
      <c r="AO24">
        <v>0</v>
      </c>
      <c r="AP24">
        <v>0</v>
      </c>
      <c r="AQ24">
        <v>0</v>
      </c>
      <c r="AR24">
        <v>37.536000000000001</v>
      </c>
      <c r="AS24">
        <v>25.558800000000002</v>
      </c>
      <c r="AT24">
        <v>11.2476</v>
      </c>
      <c r="AU24">
        <v>0</v>
      </c>
      <c r="AV24">
        <v>26.084800000000001</v>
      </c>
      <c r="AW24">
        <v>54.061799999999998</v>
      </c>
      <c r="AX24">
        <v>1.143</v>
      </c>
      <c r="AY24">
        <v>0</v>
      </c>
      <c r="AZ24">
        <f t="shared" si="0"/>
        <v>86.224361000000016</v>
      </c>
      <c r="BA24">
        <f t="shared" si="1"/>
        <v>2732.8506459999999</v>
      </c>
      <c r="BD24">
        <v>4.2945000000000002</v>
      </c>
      <c r="BE24">
        <v>0</v>
      </c>
      <c r="BF24">
        <v>2.0719999999999999E-2</v>
      </c>
      <c r="BG24">
        <v>0</v>
      </c>
      <c r="BH24">
        <v>3.7000000000000002E-3</v>
      </c>
      <c r="BI24">
        <v>0.84623999999999999</v>
      </c>
      <c r="BJ24">
        <v>0</v>
      </c>
      <c r="BK24">
        <v>0</v>
      </c>
      <c r="BL24">
        <v>0</v>
      </c>
      <c r="BM24">
        <v>0</v>
      </c>
      <c r="BN24">
        <v>2.112E-2</v>
      </c>
      <c r="BO24">
        <v>2.02</v>
      </c>
      <c r="BP24">
        <v>2.19</v>
      </c>
      <c r="BQ24">
        <v>3.5429620000000002</v>
      </c>
      <c r="BR24">
        <v>0</v>
      </c>
      <c r="BS24">
        <v>1.65</v>
      </c>
      <c r="BT24">
        <v>0</v>
      </c>
      <c r="BU24">
        <v>2.9693719999999999</v>
      </c>
      <c r="BV24">
        <v>1.342031</v>
      </c>
      <c r="BW24">
        <v>9.44</v>
      </c>
      <c r="BX24">
        <v>4.2584999999999997</v>
      </c>
      <c r="BY24">
        <v>0.26</v>
      </c>
      <c r="BZ24">
        <v>1.9378120000000001</v>
      </c>
      <c r="CA24">
        <v>3.5120239999999998</v>
      </c>
      <c r="CB24">
        <v>1.89</v>
      </c>
      <c r="CC24">
        <v>1.24</v>
      </c>
      <c r="CD24">
        <v>1.44</v>
      </c>
      <c r="CE24">
        <v>0.99</v>
      </c>
      <c r="CF24">
        <v>0.08</v>
      </c>
      <c r="CG24">
        <v>3.77</v>
      </c>
      <c r="CH24">
        <v>0</v>
      </c>
      <c r="CI24">
        <v>7.24</v>
      </c>
      <c r="CJ24">
        <v>1.92</v>
      </c>
      <c r="CK24">
        <v>1.79</v>
      </c>
      <c r="CL24">
        <v>5.3144439999999999</v>
      </c>
      <c r="CM24">
        <v>0.93515599999999999</v>
      </c>
      <c r="CN24">
        <v>3.5429620000000002</v>
      </c>
      <c r="CO24">
        <v>3</v>
      </c>
      <c r="CP24">
        <v>0.99528000000000005</v>
      </c>
      <c r="CQ24">
        <v>2.79379</v>
      </c>
      <c r="CR24">
        <v>2.34</v>
      </c>
      <c r="CS24">
        <v>2.0619689999999999</v>
      </c>
      <c r="CT24">
        <v>1.9426559999999999</v>
      </c>
      <c r="CU24">
        <v>1.959376</v>
      </c>
      <c r="CV24">
        <v>1.342031</v>
      </c>
      <c r="CW24">
        <v>1.3277159999999999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86.224361000000016</v>
      </c>
    </row>
    <row r="25" spans="1:114">
      <c r="A25" t="s">
        <v>67</v>
      </c>
      <c r="B25">
        <v>0</v>
      </c>
      <c r="C25">
        <v>0</v>
      </c>
      <c r="D25">
        <v>5.48</v>
      </c>
      <c r="E25">
        <v>0</v>
      </c>
      <c r="F25">
        <v>0</v>
      </c>
      <c r="G25">
        <v>22.62</v>
      </c>
      <c r="H25">
        <v>0</v>
      </c>
      <c r="I25">
        <v>98.869500000000002</v>
      </c>
      <c r="J25">
        <v>1.143</v>
      </c>
      <c r="K25">
        <v>687.84215500000005</v>
      </c>
      <c r="L25">
        <v>437.60275000000001</v>
      </c>
      <c r="M25">
        <v>92.92</v>
      </c>
      <c r="N25">
        <v>119.15625</v>
      </c>
      <c r="O25">
        <v>62.395313000000002</v>
      </c>
      <c r="P25">
        <v>127.262</v>
      </c>
      <c r="Q25">
        <v>21.938279999999999</v>
      </c>
      <c r="R25">
        <v>42.846803999999999</v>
      </c>
      <c r="S25">
        <v>26.620229999999999</v>
      </c>
      <c r="T25">
        <v>0.5625</v>
      </c>
      <c r="U25">
        <v>348.97500000000002</v>
      </c>
      <c r="V25">
        <v>18.140333999999999</v>
      </c>
      <c r="W25">
        <v>33.081499999999998</v>
      </c>
      <c r="X25">
        <v>147.515625</v>
      </c>
      <c r="Y25">
        <v>0</v>
      </c>
      <c r="Z25">
        <v>1.1000000000000001</v>
      </c>
      <c r="AA25">
        <v>0</v>
      </c>
      <c r="AB25">
        <v>13.602399999999999</v>
      </c>
      <c r="AC25">
        <v>10.02744</v>
      </c>
      <c r="AD25">
        <v>0</v>
      </c>
      <c r="AE25">
        <v>34.022399999999998</v>
      </c>
      <c r="AF25">
        <v>9.1440000000000001</v>
      </c>
      <c r="AG25">
        <v>44.257599999999996</v>
      </c>
      <c r="AH25">
        <v>0</v>
      </c>
      <c r="AI25">
        <v>0</v>
      </c>
      <c r="AJ25">
        <v>0</v>
      </c>
      <c r="AK25">
        <v>53.914999999999999</v>
      </c>
      <c r="AL25">
        <v>12.782</v>
      </c>
      <c r="AM25">
        <v>16.349423999999999</v>
      </c>
      <c r="AN25">
        <v>0.82277999999999996</v>
      </c>
      <c r="AO25">
        <v>0</v>
      </c>
      <c r="AP25">
        <v>0</v>
      </c>
      <c r="AQ25">
        <v>15.51</v>
      </c>
      <c r="AR25">
        <v>37.536000000000001</v>
      </c>
      <c r="AS25">
        <v>25.558800000000002</v>
      </c>
      <c r="AT25">
        <v>11.2476</v>
      </c>
      <c r="AU25">
        <v>0</v>
      </c>
      <c r="AV25">
        <v>26.084800000000001</v>
      </c>
      <c r="AW25">
        <v>54.061799999999998</v>
      </c>
      <c r="AX25">
        <v>1.143</v>
      </c>
      <c r="AY25">
        <v>0</v>
      </c>
      <c r="AZ25">
        <f t="shared" si="0"/>
        <v>86.224361000000016</v>
      </c>
      <c r="BA25">
        <f t="shared" si="1"/>
        <v>2748.3606460000001</v>
      </c>
      <c r="BD25">
        <v>4.2945000000000002</v>
      </c>
      <c r="BE25">
        <v>0</v>
      </c>
      <c r="BF25">
        <v>2.0719999999999999E-2</v>
      </c>
      <c r="BG25">
        <v>0</v>
      </c>
      <c r="BH25">
        <v>3.7000000000000002E-3</v>
      </c>
      <c r="BI25">
        <v>0.84623999999999999</v>
      </c>
      <c r="BJ25">
        <v>0</v>
      </c>
      <c r="BK25">
        <v>0</v>
      </c>
      <c r="BL25">
        <v>0</v>
      </c>
      <c r="BM25">
        <v>0</v>
      </c>
      <c r="BN25">
        <v>2.112E-2</v>
      </c>
      <c r="BO25">
        <v>2.02</v>
      </c>
      <c r="BP25">
        <v>2.19</v>
      </c>
      <c r="BQ25">
        <v>3.5429620000000002</v>
      </c>
      <c r="BR25">
        <v>0</v>
      </c>
      <c r="BS25">
        <v>1.65</v>
      </c>
      <c r="BT25">
        <v>0</v>
      </c>
      <c r="BU25">
        <v>2.9693719999999999</v>
      </c>
      <c r="BV25">
        <v>1.342031</v>
      </c>
      <c r="BW25">
        <v>9.44</v>
      </c>
      <c r="BX25">
        <v>4.2584999999999997</v>
      </c>
      <c r="BY25">
        <v>0.26</v>
      </c>
      <c r="BZ25">
        <v>1.9378120000000001</v>
      </c>
      <c r="CA25">
        <v>3.5120239999999998</v>
      </c>
      <c r="CB25">
        <v>1.89</v>
      </c>
      <c r="CC25">
        <v>1.24</v>
      </c>
      <c r="CD25">
        <v>1.44</v>
      </c>
      <c r="CE25">
        <v>0.99</v>
      </c>
      <c r="CF25">
        <v>0.08</v>
      </c>
      <c r="CG25">
        <v>3.77</v>
      </c>
      <c r="CH25">
        <v>0</v>
      </c>
      <c r="CI25">
        <v>7.24</v>
      </c>
      <c r="CJ25">
        <v>1.92</v>
      </c>
      <c r="CK25">
        <v>1.79</v>
      </c>
      <c r="CL25">
        <v>5.3144439999999999</v>
      </c>
      <c r="CM25">
        <v>0.93515599999999999</v>
      </c>
      <c r="CN25">
        <v>3.5429620000000002</v>
      </c>
      <c r="CO25">
        <v>3</v>
      </c>
      <c r="CP25">
        <v>0.99528000000000005</v>
      </c>
      <c r="CQ25">
        <v>2.79379</v>
      </c>
      <c r="CR25">
        <v>2.34</v>
      </c>
      <c r="CS25">
        <v>2.0619689999999999</v>
      </c>
      <c r="CT25">
        <v>1.9426559999999999</v>
      </c>
      <c r="CU25">
        <v>1.959376</v>
      </c>
      <c r="CV25">
        <v>1.342031</v>
      </c>
      <c r="CW25">
        <v>1.3277159999999999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86.224361000000016</v>
      </c>
    </row>
    <row r="26" spans="1:114">
      <c r="A26" t="s">
        <v>68</v>
      </c>
      <c r="B26">
        <v>0</v>
      </c>
      <c r="C26">
        <v>0</v>
      </c>
      <c r="D26">
        <v>5.48</v>
      </c>
      <c r="E26">
        <v>0</v>
      </c>
      <c r="F26">
        <v>0</v>
      </c>
      <c r="G26">
        <v>22.62</v>
      </c>
      <c r="H26">
        <v>0</v>
      </c>
      <c r="I26">
        <v>98.869500000000002</v>
      </c>
      <c r="J26">
        <v>1.143</v>
      </c>
      <c r="K26">
        <v>687.84215500000005</v>
      </c>
      <c r="L26">
        <v>437.60275000000001</v>
      </c>
      <c r="M26">
        <v>92.92</v>
      </c>
      <c r="N26">
        <v>119.15625</v>
      </c>
      <c r="O26">
        <v>62.395313000000002</v>
      </c>
      <c r="P26">
        <v>127.262</v>
      </c>
      <c r="Q26">
        <v>21.938279999999999</v>
      </c>
      <c r="R26">
        <v>42.846803999999999</v>
      </c>
      <c r="S26">
        <v>26.620229999999999</v>
      </c>
      <c r="T26">
        <v>0.5625</v>
      </c>
      <c r="U26">
        <v>348.97500000000002</v>
      </c>
      <c r="V26">
        <v>18.140333999999999</v>
      </c>
      <c r="W26">
        <v>33.081499999999998</v>
      </c>
      <c r="X26">
        <v>147.515625</v>
      </c>
      <c r="Y26">
        <v>0</v>
      </c>
      <c r="Z26">
        <v>6.5537999999999998</v>
      </c>
      <c r="AA26">
        <v>3.7919999999999998</v>
      </c>
      <c r="AB26">
        <v>13.602399999999999</v>
      </c>
      <c r="AC26">
        <v>10.02744</v>
      </c>
      <c r="AD26">
        <v>0</v>
      </c>
      <c r="AE26">
        <v>34.022399999999998</v>
      </c>
      <c r="AF26">
        <v>9.1440000000000001</v>
      </c>
      <c r="AG26">
        <v>44.257599999999996</v>
      </c>
      <c r="AH26">
        <v>2.931</v>
      </c>
      <c r="AI26">
        <v>0</v>
      </c>
      <c r="AJ26">
        <v>0</v>
      </c>
      <c r="AK26">
        <v>53.914999999999999</v>
      </c>
      <c r="AL26">
        <v>12.782</v>
      </c>
      <c r="AM26">
        <v>16.349423999999999</v>
      </c>
      <c r="AN26">
        <v>0.82277999999999996</v>
      </c>
      <c r="AO26">
        <v>0</v>
      </c>
      <c r="AP26">
        <v>0</v>
      </c>
      <c r="AQ26">
        <v>15.51</v>
      </c>
      <c r="AR26">
        <v>37.536000000000001</v>
      </c>
      <c r="AS26">
        <v>25.558800000000002</v>
      </c>
      <c r="AT26">
        <v>11.2476</v>
      </c>
      <c r="AU26">
        <v>0</v>
      </c>
      <c r="AV26">
        <v>26.084800000000001</v>
      </c>
      <c r="AW26">
        <v>54.061799999999998</v>
      </c>
      <c r="AX26">
        <v>1.143</v>
      </c>
      <c r="AY26">
        <v>0</v>
      </c>
      <c r="AZ26">
        <f t="shared" si="0"/>
        <v>86.296761000000018</v>
      </c>
      <c r="BA26">
        <f t="shared" si="1"/>
        <v>2760.6098460000003</v>
      </c>
      <c r="BD26">
        <v>4.2945000000000002</v>
      </c>
      <c r="BE26">
        <v>0</v>
      </c>
      <c r="BF26">
        <v>2.0719999999999999E-2</v>
      </c>
      <c r="BG26">
        <v>0</v>
      </c>
      <c r="BH26">
        <v>3.7000000000000002E-3</v>
      </c>
      <c r="BI26">
        <v>0.84623999999999999</v>
      </c>
      <c r="BJ26">
        <v>0</v>
      </c>
      <c r="BK26">
        <v>0</v>
      </c>
      <c r="BL26">
        <v>0</v>
      </c>
      <c r="BM26">
        <v>0</v>
      </c>
      <c r="BN26">
        <v>2.112E-2</v>
      </c>
      <c r="BO26">
        <v>2.02</v>
      </c>
      <c r="BP26">
        <v>2.19</v>
      </c>
      <c r="BQ26">
        <v>3.5429620000000002</v>
      </c>
      <c r="BR26">
        <v>0</v>
      </c>
      <c r="BS26">
        <v>1.65</v>
      </c>
      <c r="BT26">
        <v>0</v>
      </c>
      <c r="BU26">
        <v>2.9693719999999999</v>
      </c>
      <c r="BV26">
        <v>1.342031</v>
      </c>
      <c r="BW26">
        <v>9.44</v>
      </c>
      <c r="BX26">
        <v>4.2584999999999997</v>
      </c>
      <c r="BY26">
        <v>0.26</v>
      </c>
      <c r="BZ26">
        <v>1.9378120000000001</v>
      </c>
      <c r="CA26">
        <v>3.5120239999999998</v>
      </c>
      <c r="CB26">
        <v>1.89</v>
      </c>
      <c r="CC26">
        <v>1.27</v>
      </c>
      <c r="CD26">
        <v>1.46</v>
      </c>
      <c r="CE26">
        <v>0.99</v>
      </c>
      <c r="CF26">
        <v>0.08</v>
      </c>
      <c r="CG26">
        <v>3.77</v>
      </c>
      <c r="CH26">
        <v>2.24E-2</v>
      </c>
      <c r="CI26">
        <v>7.24</v>
      </c>
      <c r="CJ26">
        <v>1.92</v>
      </c>
      <c r="CK26">
        <v>1.79</v>
      </c>
      <c r="CL26">
        <v>5.3144439999999999</v>
      </c>
      <c r="CM26">
        <v>0.93515599999999999</v>
      </c>
      <c r="CN26">
        <v>3.5429620000000002</v>
      </c>
      <c r="CO26">
        <v>3</v>
      </c>
      <c r="CP26">
        <v>0.99528000000000005</v>
      </c>
      <c r="CQ26">
        <v>2.79379</v>
      </c>
      <c r="CR26">
        <v>2.34</v>
      </c>
      <c r="CS26">
        <v>2.0619689999999999</v>
      </c>
      <c r="CT26">
        <v>1.9426559999999999</v>
      </c>
      <c r="CU26">
        <v>1.959376</v>
      </c>
      <c r="CV26">
        <v>1.342031</v>
      </c>
      <c r="CW26">
        <v>1.3277159999999999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86.296761000000018</v>
      </c>
    </row>
    <row r="27" spans="1:114">
      <c r="A27" t="s">
        <v>69</v>
      </c>
      <c r="B27">
        <v>0</v>
      </c>
      <c r="C27">
        <v>0</v>
      </c>
      <c r="D27">
        <v>5.48</v>
      </c>
      <c r="E27">
        <v>0</v>
      </c>
      <c r="F27">
        <v>0</v>
      </c>
      <c r="G27">
        <v>22.62</v>
      </c>
      <c r="H27">
        <v>0</v>
      </c>
      <c r="I27">
        <v>98.869500000000002</v>
      </c>
      <c r="J27">
        <v>1.143</v>
      </c>
      <c r="K27">
        <v>687.84215500000005</v>
      </c>
      <c r="L27">
        <v>437.60275000000001</v>
      </c>
      <c r="M27">
        <v>92.92</v>
      </c>
      <c r="N27">
        <v>119.15625</v>
      </c>
      <c r="O27">
        <v>62.395313000000002</v>
      </c>
      <c r="P27">
        <v>127.262</v>
      </c>
      <c r="Q27">
        <v>21.938279999999999</v>
      </c>
      <c r="R27">
        <v>42.846803999999999</v>
      </c>
      <c r="S27">
        <v>26.620229999999999</v>
      </c>
      <c r="T27">
        <v>0.5625</v>
      </c>
      <c r="U27">
        <v>348.97500000000002</v>
      </c>
      <c r="V27">
        <v>18.140333999999999</v>
      </c>
      <c r="W27">
        <v>33.081499999999998</v>
      </c>
      <c r="X27">
        <v>147.515625</v>
      </c>
      <c r="Y27">
        <v>0</v>
      </c>
      <c r="Z27">
        <v>6.5537999999999998</v>
      </c>
      <c r="AA27">
        <v>13.983000000000001</v>
      </c>
      <c r="AB27">
        <v>13.602399999999999</v>
      </c>
      <c r="AC27">
        <v>10.02744</v>
      </c>
      <c r="AD27">
        <v>0</v>
      </c>
      <c r="AE27">
        <v>34.022399999999998</v>
      </c>
      <c r="AF27">
        <v>9.1440000000000001</v>
      </c>
      <c r="AG27">
        <v>44.257599999999996</v>
      </c>
      <c r="AH27">
        <v>19.54</v>
      </c>
      <c r="AI27">
        <v>0</v>
      </c>
      <c r="AJ27">
        <v>0</v>
      </c>
      <c r="AK27">
        <v>53.914999999999999</v>
      </c>
      <c r="AL27">
        <v>12.782</v>
      </c>
      <c r="AM27">
        <v>16.349423999999999</v>
      </c>
      <c r="AN27">
        <v>0.82277999999999996</v>
      </c>
      <c r="AO27">
        <v>0</v>
      </c>
      <c r="AP27">
        <v>0.76859999999999995</v>
      </c>
      <c r="AQ27">
        <v>31.02</v>
      </c>
      <c r="AR27">
        <v>37.536000000000001</v>
      </c>
      <c r="AS27">
        <v>26.904</v>
      </c>
      <c r="AT27">
        <v>11.2476</v>
      </c>
      <c r="AU27">
        <v>0</v>
      </c>
      <c r="AV27">
        <v>25.756</v>
      </c>
      <c r="AW27">
        <v>54.061799999999998</v>
      </c>
      <c r="AX27">
        <v>1.143</v>
      </c>
      <c r="AY27">
        <v>0</v>
      </c>
      <c r="AZ27">
        <f t="shared" si="0"/>
        <v>86.377406000000008</v>
      </c>
      <c r="BA27">
        <f t="shared" si="1"/>
        <v>2804.7854910000001</v>
      </c>
      <c r="BD27">
        <v>4.2945000000000002</v>
      </c>
      <c r="BE27">
        <v>0</v>
      </c>
      <c r="BF27">
        <v>2.0646000000000001E-2</v>
      </c>
      <c r="BG27">
        <v>0</v>
      </c>
      <c r="BH27">
        <v>3.7000000000000002E-3</v>
      </c>
      <c r="BI27">
        <v>0.84623999999999999</v>
      </c>
      <c r="BJ27">
        <v>0</v>
      </c>
      <c r="BK27">
        <v>0</v>
      </c>
      <c r="BL27">
        <v>0</v>
      </c>
      <c r="BM27">
        <v>0</v>
      </c>
      <c r="BN27">
        <v>2.112E-2</v>
      </c>
      <c r="BO27">
        <v>2.02</v>
      </c>
      <c r="BP27">
        <v>2.19</v>
      </c>
      <c r="BQ27">
        <v>3.5429620000000002</v>
      </c>
      <c r="BR27">
        <v>0</v>
      </c>
      <c r="BS27">
        <v>1.65</v>
      </c>
      <c r="BT27">
        <v>0</v>
      </c>
      <c r="BU27">
        <v>2.9693719999999999</v>
      </c>
      <c r="BV27">
        <v>1.342031</v>
      </c>
      <c r="BW27">
        <v>9.44</v>
      </c>
      <c r="BX27">
        <v>4.2584999999999997</v>
      </c>
      <c r="BY27">
        <v>0.26</v>
      </c>
      <c r="BZ27">
        <v>1.9378120000000001</v>
      </c>
      <c r="CA27">
        <v>3.5120239999999998</v>
      </c>
      <c r="CB27">
        <v>1.89</v>
      </c>
      <c r="CC27">
        <v>1.27</v>
      </c>
      <c r="CD27">
        <v>1.46</v>
      </c>
      <c r="CE27">
        <v>0.99</v>
      </c>
      <c r="CF27">
        <v>0.08</v>
      </c>
      <c r="CG27">
        <v>3.77</v>
      </c>
      <c r="CH27">
        <v>0.15679999999999999</v>
      </c>
      <c r="CI27">
        <v>7.24</v>
      </c>
      <c r="CJ27">
        <v>1.92</v>
      </c>
      <c r="CK27">
        <v>1.79</v>
      </c>
      <c r="CL27">
        <v>5.3144439999999999</v>
      </c>
      <c r="CM27">
        <v>0.93515599999999999</v>
      </c>
      <c r="CN27">
        <v>3.5429620000000002</v>
      </c>
      <c r="CO27">
        <v>3</v>
      </c>
      <c r="CP27">
        <v>0.99528000000000005</v>
      </c>
      <c r="CQ27">
        <v>2.79379</v>
      </c>
      <c r="CR27">
        <v>2.34</v>
      </c>
      <c r="CS27">
        <v>2.0619689999999999</v>
      </c>
      <c r="CT27">
        <v>1.9426559999999999</v>
      </c>
      <c r="CU27">
        <v>1.959376</v>
      </c>
      <c r="CV27">
        <v>1.2883500000000001</v>
      </c>
      <c r="CW27">
        <v>1.3277159999999999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86.377406000000008</v>
      </c>
    </row>
    <row r="28" spans="1:114">
      <c r="A28" t="s">
        <v>70</v>
      </c>
      <c r="B28">
        <v>0</v>
      </c>
      <c r="C28">
        <v>0</v>
      </c>
      <c r="D28">
        <v>5.48</v>
      </c>
      <c r="E28">
        <v>0</v>
      </c>
      <c r="F28">
        <v>0</v>
      </c>
      <c r="G28">
        <v>22.62</v>
      </c>
      <c r="H28">
        <v>0</v>
      </c>
      <c r="I28">
        <v>98.869500000000002</v>
      </c>
      <c r="J28">
        <v>1.143</v>
      </c>
      <c r="K28">
        <v>687.84215500000005</v>
      </c>
      <c r="L28">
        <v>437.60275000000001</v>
      </c>
      <c r="M28">
        <v>92.92</v>
      </c>
      <c r="N28">
        <v>119.15625</v>
      </c>
      <c r="O28">
        <v>62.395313000000002</v>
      </c>
      <c r="P28">
        <v>127.262</v>
      </c>
      <c r="Q28">
        <v>21.938279999999999</v>
      </c>
      <c r="R28">
        <v>42.846803999999999</v>
      </c>
      <c r="S28">
        <v>26.620229999999999</v>
      </c>
      <c r="T28">
        <v>0.5625</v>
      </c>
      <c r="U28">
        <v>348.97500000000002</v>
      </c>
      <c r="V28">
        <v>18.140333999999999</v>
      </c>
      <c r="W28">
        <v>33.081499999999998</v>
      </c>
      <c r="X28">
        <v>147.515625</v>
      </c>
      <c r="Y28">
        <v>0</v>
      </c>
      <c r="Z28">
        <v>6.5537999999999998</v>
      </c>
      <c r="AA28">
        <v>17.774999999999999</v>
      </c>
      <c r="AB28">
        <v>13.602399999999999</v>
      </c>
      <c r="AC28">
        <v>10.02744</v>
      </c>
      <c r="AD28">
        <v>0</v>
      </c>
      <c r="AE28">
        <v>34.022399999999998</v>
      </c>
      <c r="AF28">
        <v>9.1440000000000001</v>
      </c>
      <c r="AG28">
        <v>44.257599999999996</v>
      </c>
      <c r="AH28">
        <v>39.08</v>
      </c>
      <c r="AI28">
        <v>0</v>
      </c>
      <c r="AJ28">
        <v>0</v>
      </c>
      <c r="AK28">
        <v>53.914999999999999</v>
      </c>
      <c r="AL28">
        <v>12.782</v>
      </c>
      <c r="AM28">
        <v>16.349423999999999</v>
      </c>
      <c r="AN28">
        <v>0.82277999999999996</v>
      </c>
      <c r="AO28">
        <v>0</v>
      </c>
      <c r="AP28">
        <v>0.76859999999999995</v>
      </c>
      <c r="AQ28">
        <v>46.53</v>
      </c>
      <c r="AR28">
        <v>37.536000000000001</v>
      </c>
      <c r="AS28">
        <v>26.904</v>
      </c>
      <c r="AT28">
        <v>11.2476</v>
      </c>
      <c r="AU28">
        <v>0</v>
      </c>
      <c r="AV28">
        <v>25.756</v>
      </c>
      <c r="AW28">
        <v>54.061799999999998</v>
      </c>
      <c r="AX28">
        <v>1.143</v>
      </c>
      <c r="AY28">
        <v>0</v>
      </c>
      <c r="AZ28">
        <f t="shared" si="0"/>
        <v>86.618206000000001</v>
      </c>
      <c r="BA28">
        <f t="shared" si="1"/>
        <v>2843.8682910000002</v>
      </c>
      <c r="BD28">
        <v>4.2945000000000002</v>
      </c>
      <c r="BE28">
        <v>0</v>
      </c>
      <c r="BF28">
        <v>2.0646000000000001E-2</v>
      </c>
      <c r="BG28">
        <v>0</v>
      </c>
      <c r="BH28">
        <v>3.7000000000000002E-3</v>
      </c>
      <c r="BI28">
        <v>0.84623999999999999</v>
      </c>
      <c r="BJ28">
        <v>0</v>
      </c>
      <c r="BK28">
        <v>0</v>
      </c>
      <c r="BL28">
        <v>0</v>
      </c>
      <c r="BM28">
        <v>0</v>
      </c>
      <c r="BN28">
        <v>2.112E-2</v>
      </c>
      <c r="BO28">
        <v>2.02</v>
      </c>
      <c r="BP28">
        <v>2.19</v>
      </c>
      <c r="BQ28">
        <v>3.5429620000000002</v>
      </c>
      <c r="BR28">
        <v>0</v>
      </c>
      <c r="BS28">
        <v>1.65</v>
      </c>
      <c r="BT28">
        <v>8.4000000000000005E-2</v>
      </c>
      <c r="BU28">
        <v>2.9693719999999999</v>
      </c>
      <c r="BV28">
        <v>1.342031</v>
      </c>
      <c r="BW28">
        <v>9.44</v>
      </c>
      <c r="BX28">
        <v>4.2584999999999997</v>
      </c>
      <c r="BY28">
        <v>0.26</v>
      </c>
      <c r="BZ28">
        <v>1.9378120000000001</v>
      </c>
      <c r="CA28">
        <v>3.5120239999999998</v>
      </c>
      <c r="CB28">
        <v>1.89</v>
      </c>
      <c r="CC28">
        <v>1.27</v>
      </c>
      <c r="CD28">
        <v>1.46</v>
      </c>
      <c r="CE28">
        <v>0.99</v>
      </c>
      <c r="CF28">
        <v>0.08</v>
      </c>
      <c r="CG28">
        <v>3.77</v>
      </c>
      <c r="CH28">
        <v>0.31359999999999999</v>
      </c>
      <c r="CI28">
        <v>7.24</v>
      </c>
      <c r="CJ28">
        <v>1.92</v>
      </c>
      <c r="CK28">
        <v>1.79</v>
      </c>
      <c r="CL28">
        <v>5.3144439999999999</v>
      </c>
      <c r="CM28">
        <v>0.93515599999999999</v>
      </c>
      <c r="CN28">
        <v>3.5429620000000002</v>
      </c>
      <c r="CO28">
        <v>3</v>
      </c>
      <c r="CP28">
        <v>0.99528000000000005</v>
      </c>
      <c r="CQ28">
        <v>2.79379</v>
      </c>
      <c r="CR28">
        <v>2.34</v>
      </c>
      <c r="CS28">
        <v>2.0619689999999999</v>
      </c>
      <c r="CT28">
        <v>1.9426559999999999</v>
      </c>
      <c r="CU28">
        <v>1.959376</v>
      </c>
      <c r="CV28">
        <v>1.2883500000000001</v>
      </c>
      <c r="CW28">
        <v>1.3277159999999999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86.618206000000001</v>
      </c>
    </row>
    <row r="29" spans="1:114">
      <c r="A29" t="s">
        <v>71</v>
      </c>
      <c r="B29">
        <v>0</v>
      </c>
      <c r="C29">
        <v>0</v>
      </c>
      <c r="D29">
        <v>5.48</v>
      </c>
      <c r="E29">
        <v>0</v>
      </c>
      <c r="F29">
        <v>0</v>
      </c>
      <c r="G29">
        <v>22.62</v>
      </c>
      <c r="H29">
        <v>0</v>
      </c>
      <c r="I29">
        <v>98.869500000000002</v>
      </c>
      <c r="J29">
        <v>1.143</v>
      </c>
      <c r="K29">
        <v>687.84215500000005</v>
      </c>
      <c r="L29">
        <v>437.60275000000001</v>
      </c>
      <c r="M29">
        <v>92.92</v>
      </c>
      <c r="N29">
        <v>119.15625</v>
      </c>
      <c r="O29">
        <v>62.395313000000002</v>
      </c>
      <c r="P29">
        <v>127.262</v>
      </c>
      <c r="Q29">
        <v>21.938279999999999</v>
      </c>
      <c r="R29">
        <v>42.846803999999999</v>
      </c>
      <c r="S29">
        <v>26.620229999999999</v>
      </c>
      <c r="T29">
        <v>0.5625</v>
      </c>
      <c r="U29">
        <v>348.97500000000002</v>
      </c>
      <c r="V29">
        <v>18.140333999999999</v>
      </c>
      <c r="W29">
        <v>33.081499999999998</v>
      </c>
      <c r="X29">
        <v>147.515625</v>
      </c>
      <c r="Y29">
        <v>0</v>
      </c>
      <c r="Z29">
        <v>6.5537999999999998</v>
      </c>
      <c r="AA29">
        <v>28.09872</v>
      </c>
      <c r="AB29">
        <v>13.602399999999999</v>
      </c>
      <c r="AC29">
        <v>10.02744</v>
      </c>
      <c r="AD29">
        <v>2.734</v>
      </c>
      <c r="AE29">
        <v>34.022399999999998</v>
      </c>
      <c r="AF29">
        <v>9.1440000000000001</v>
      </c>
      <c r="AG29">
        <v>44.257599999999996</v>
      </c>
      <c r="AH29">
        <v>58.62</v>
      </c>
      <c r="AI29">
        <v>0</v>
      </c>
      <c r="AJ29">
        <v>0</v>
      </c>
      <c r="AK29">
        <v>53.914999999999999</v>
      </c>
      <c r="AL29">
        <v>12.782</v>
      </c>
      <c r="AM29">
        <v>16.349423999999999</v>
      </c>
      <c r="AN29">
        <v>0.82277999999999996</v>
      </c>
      <c r="AO29">
        <v>0</v>
      </c>
      <c r="AP29">
        <v>0.76859999999999995</v>
      </c>
      <c r="AQ29">
        <v>62.04</v>
      </c>
      <c r="AR29">
        <v>37.536000000000001</v>
      </c>
      <c r="AS29">
        <v>26.904</v>
      </c>
      <c r="AT29">
        <v>11.2476</v>
      </c>
      <c r="AU29">
        <v>0</v>
      </c>
      <c r="AV29">
        <v>25.756</v>
      </c>
      <c r="AW29">
        <v>54.061799999999998</v>
      </c>
      <c r="AX29">
        <v>1.143</v>
      </c>
      <c r="AY29">
        <v>0</v>
      </c>
      <c r="AZ29">
        <f t="shared" si="0"/>
        <v>87.049006000000006</v>
      </c>
      <c r="BA29">
        <f t="shared" si="1"/>
        <v>2892.4068109999998</v>
      </c>
      <c r="BD29">
        <v>4.2945000000000002</v>
      </c>
      <c r="BE29">
        <v>0</v>
      </c>
      <c r="BF29">
        <v>2.0646000000000001E-2</v>
      </c>
      <c r="BG29">
        <v>0</v>
      </c>
      <c r="BH29">
        <v>3.7000000000000002E-3</v>
      </c>
      <c r="BI29">
        <v>0.84623999999999999</v>
      </c>
      <c r="BJ29">
        <v>0</v>
      </c>
      <c r="BK29">
        <v>0</v>
      </c>
      <c r="BL29">
        <v>0</v>
      </c>
      <c r="BM29">
        <v>0</v>
      </c>
      <c r="BN29">
        <v>2.112E-2</v>
      </c>
      <c r="BO29">
        <v>2.02</v>
      </c>
      <c r="BP29">
        <v>2.19</v>
      </c>
      <c r="BQ29">
        <v>3.5429620000000002</v>
      </c>
      <c r="BR29">
        <v>0</v>
      </c>
      <c r="BS29">
        <v>1.65</v>
      </c>
      <c r="BT29">
        <v>0.378</v>
      </c>
      <c r="BU29">
        <v>2.9693719999999999</v>
      </c>
      <c r="BV29">
        <v>1.342031</v>
      </c>
      <c r="BW29">
        <v>9.44</v>
      </c>
      <c r="BX29">
        <v>4.2584999999999997</v>
      </c>
      <c r="BY29">
        <v>0.26</v>
      </c>
      <c r="BZ29">
        <v>1.9378120000000001</v>
      </c>
      <c r="CA29">
        <v>3.5120239999999998</v>
      </c>
      <c r="CB29">
        <v>1.89</v>
      </c>
      <c r="CC29">
        <v>1.27</v>
      </c>
      <c r="CD29">
        <v>1.46</v>
      </c>
      <c r="CE29">
        <v>0.97</v>
      </c>
      <c r="CF29">
        <v>0.08</v>
      </c>
      <c r="CG29">
        <v>3.77</v>
      </c>
      <c r="CH29">
        <v>0.47039999999999998</v>
      </c>
      <c r="CI29">
        <v>7.24</v>
      </c>
      <c r="CJ29">
        <v>1.92</v>
      </c>
      <c r="CK29">
        <v>1.79</v>
      </c>
      <c r="CL29">
        <v>5.3144439999999999</v>
      </c>
      <c r="CM29">
        <v>0.93515599999999999</v>
      </c>
      <c r="CN29">
        <v>3.5429620000000002</v>
      </c>
      <c r="CO29">
        <v>3</v>
      </c>
      <c r="CP29">
        <v>0.99528000000000005</v>
      </c>
      <c r="CQ29">
        <v>2.79379</v>
      </c>
      <c r="CR29">
        <v>2.34</v>
      </c>
      <c r="CS29">
        <v>2.0619689999999999</v>
      </c>
      <c r="CT29">
        <v>1.9426559999999999</v>
      </c>
      <c r="CU29">
        <v>1.959376</v>
      </c>
      <c r="CV29">
        <v>1.2883500000000001</v>
      </c>
      <c r="CW29">
        <v>1.3277159999999999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87.049006000000006</v>
      </c>
    </row>
    <row r="30" spans="1:114">
      <c r="A30" t="s">
        <v>72</v>
      </c>
      <c r="B30">
        <v>0</v>
      </c>
      <c r="C30">
        <v>0</v>
      </c>
      <c r="D30">
        <v>5.48</v>
      </c>
      <c r="E30">
        <v>0</v>
      </c>
      <c r="F30">
        <v>0</v>
      </c>
      <c r="G30">
        <v>22.62</v>
      </c>
      <c r="H30">
        <v>0</v>
      </c>
      <c r="I30">
        <v>98.869500000000002</v>
      </c>
      <c r="J30">
        <v>1.143</v>
      </c>
      <c r="K30">
        <v>687.84215500000005</v>
      </c>
      <c r="L30">
        <v>437.60275000000001</v>
      </c>
      <c r="M30">
        <v>92.92</v>
      </c>
      <c r="N30">
        <v>119.15625</v>
      </c>
      <c r="O30">
        <v>62.395313000000002</v>
      </c>
      <c r="P30">
        <v>127.262</v>
      </c>
      <c r="Q30">
        <v>21.938279999999999</v>
      </c>
      <c r="R30">
        <v>42.846803999999999</v>
      </c>
      <c r="S30">
        <v>26.620229999999999</v>
      </c>
      <c r="T30">
        <v>0.5625</v>
      </c>
      <c r="U30">
        <v>348.97500000000002</v>
      </c>
      <c r="V30">
        <v>18.140333999999999</v>
      </c>
      <c r="W30">
        <v>33.081499999999998</v>
      </c>
      <c r="X30">
        <v>147.515625</v>
      </c>
      <c r="Y30">
        <v>0</v>
      </c>
      <c r="Z30">
        <v>6.5537999999999998</v>
      </c>
      <c r="AA30">
        <v>28.09872</v>
      </c>
      <c r="AB30">
        <v>13.602399999999999</v>
      </c>
      <c r="AC30">
        <v>10.02744</v>
      </c>
      <c r="AD30">
        <v>9.4322999999999997</v>
      </c>
      <c r="AE30">
        <v>34.022399999999998</v>
      </c>
      <c r="AF30">
        <v>18.288</v>
      </c>
      <c r="AG30">
        <v>44.257599999999996</v>
      </c>
      <c r="AH30">
        <v>78.16</v>
      </c>
      <c r="AI30">
        <v>0</v>
      </c>
      <c r="AJ30">
        <v>0</v>
      </c>
      <c r="AK30">
        <v>53.914999999999999</v>
      </c>
      <c r="AL30">
        <v>12.782</v>
      </c>
      <c r="AM30">
        <v>16.349423999999999</v>
      </c>
      <c r="AN30">
        <v>0.82277999999999996</v>
      </c>
      <c r="AO30">
        <v>0</v>
      </c>
      <c r="AP30">
        <v>0.76859999999999995</v>
      </c>
      <c r="AQ30">
        <v>62.04</v>
      </c>
      <c r="AR30">
        <v>37.536000000000001</v>
      </c>
      <c r="AS30">
        <v>26.904</v>
      </c>
      <c r="AT30">
        <v>11.2476</v>
      </c>
      <c r="AU30">
        <v>0</v>
      </c>
      <c r="AV30">
        <v>25.756</v>
      </c>
      <c r="AW30">
        <v>54.061799999999998</v>
      </c>
      <c r="AX30">
        <v>1.143</v>
      </c>
      <c r="AY30">
        <v>0</v>
      </c>
      <c r="AZ30">
        <f t="shared" si="0"/>
        <v>87.656606000000011</v>
      </c>
      <c r="BA30">
        <f t="shared" si="1"/>
        <v>2928.3967109999999</v>
      </c>
      <c r="BD30">
        <v>4.2945000000000002</v>
      </c>
      <c r="BE30">
        <v>0</v>
      </c>
      <c r="BF30">
        <v>2.0646000000000001E-2</v>
      </c>
      <c r="BG30">
        <v>0</v>
      </c>
      <c r="BH30">
        <v>3.7000000000000002E-3</v>
      </c>
      <c r="BI30">
        <v>0.84623999999999999</v>
      </c>
      <c r="BJ30">
        <v>0</v>
      </c>
      <c r="BK30">
        <v>0</v>
      </c>
      <c r="BL30">
        <v>0</v>
      </c>
      <c r="BM30">
        <v>0</v>
      </c>
      <c r="BN30">
        <v>2.112E-2</v>
      </c>
      <c r="BO30">
        <v>2.02</v>
      </c>
      <c r="BP30">
        <v>2.19</v>
      </c>
      <c r="BQ30">
        <v>3.5429620000000002</v>
      </c>
      <c r="BR30">
        <v>0</v>
      </c>
      <c r="BS30">
        <v>1.65</v>
      </c>
      <c r="BT30">
        <v>0.83160000000000001</v>
      </c>
      <c r="BU30">
        <v>2.9693719999999999</v>
      </c>
      <c r="BV30">
        <v>1.342031</v>
      </c>
      <c r="BW30">
        <v>9.44</v>
      </c>
      <c r="BX30">
        <v>4.2584999999999997</v>
      </c>
      <c r="BY30">
        <v>0.26</v>
      </c>
      <c r="BZ30">
        <v>1.9378120000000001</v>
      </c>
      <c r="CA30">
        <v>3.5120239999999998</v>
      </c>
      <c r="CB30">
        <v>1.89</v>
      </c>
      <c r="CC30">
        <v>1.27</v>
      </c>
      <c r="CD30">
        <v>1.46</v>
      </c>
      <c r="CE30">
        <v>0.97</v>
      </c>
      <c r="CF30">
        <v>0.08</v>
      </c>
      <c r="CG30">
        <v>3.77</v>
      </c>
      <c r="CH30">
        <v>0.62439999999999996</v>
      </c>
      <c r="CI30">
        <v>7.24</v>
      </c>
      <c r="CJ30">
        <v>1.92</v>
      </c>
      <c r="CK30">
        <v>1.79</v>
      </c>
      <c r="CL30">
        <v>5.3144439999999999</v>
      </c>
      <c r="CM30">
        <v>0.93515599999999999</v>
      </c>
      <c r="CN30">
        <v>3.5429620000000002</v>
      </c>
      <c r="CO30">
        <v>3</v>
      </c>
      <c r="CP30">
        <v>0.99528000000000005</v>
      </c>
      <c r="CQ30">
        <v>2.79379</v>
      </c>
      <c r="CR30">
        <v>2.34</v>
      </c>
      <c r="CS30">
        <v>2.0619689999999999</v>
      </c>
      <c r="CT30">
        <v>1.9426559999999999</v>
      </c>
      <c r="CU30">
        <v>1.959376</v>
      </c>
      <c r="CV30">
        <v>1.2883500000000001</v>
      </c>
      <c r="CW30">
        <v>1.3277159999999999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87.656606000000011</v>
      </c>
    </row>
    <row r="31" spans="1:114">
      <c r="A31" t="s">
        <v>73</v>
      </c>
      <c r="B31">
        <v>0</v>
      </c>
      <c r="C31">
        <v>0</v>
      </c>
      <c r="D31">
        <v>5.48</v>
      </c>
      <c r="E31">
        <v>0</v>
      </c>
      <c r="F31">
        <v>0</v>
      </c>
      <c r="G31">
        <v>22.62</v>
      </c>
      <c r="H31">
        <v>0</v>
      </c>
      <c r="I31">
        <v>98.869500000000002</v>
      </c>
      <c r="J31">
        <v>1.143</v>
      </c>
      <c r="K31">
        <v>687.84215500000005</v>
      </c>
      <c r="L31">
        <v>437.60275000000001</v>
      </c>
      <c r="M31">
        <v>92.92</v>
      </c>
      <c r="N31">
        <v>119.15625</v>
      </c>
      <c r="O31">
        <v>62.395313000000002</v>
      </c>
      <c r="P31">
        <v>127.262</v>
      </c>
      <c r="Q31">
        <v>21.938279999999999</v>
      </c>
      <c r="R31">
        <v>42.846803999999999</v>
      </c>
      <c r="S31">
        <v>26.620229999999999</v>
      </c>
      <c r="T31">
        <v>0.5625</v>
      </c>
      <c r="U31">
        <v>348.97500000000002</v>
      </c>
      <c r="V31">
        <v>18.140333999999999</v>
      </c>
      <c r="W31">
        <v>33.081499999999998</v>
      </c>
      <c r="X31">
        <v>147.515625</v>
      </c>
      <c r="Y31">
        <v>0</v>
      </c>
      <c r="Z31">
        <v>7.7</v>
      </c>
      <c r="AA31">
        <v>28.09872</v>
      </c>
      <c r="AB31">
        <v>13.602399999999999</v>
      </c>
      <c r="AC31">
        <v>10.02744</v>
      </c>
      <c r="AD31">
        <v>18.864599999999999</v>
      </c>
      <c r="AE31">
        <v>34.022399999999998</v>
      </c>
      <c r="AF31">
        <v>27.431999999999999</v>
      </c>
      <c r="AG31">
        <v>44.257599999999996</v>
      </c>
      <c r="AH31">
        <v>102.58499999999999</v>
      </c>
      <c r="AI31">
        <v>5.2759999999999998</v>
      </c>
      <c r="AJ31">
        <v>0</v>
      </c>
      <c r="AK31">
        <v>53.914999999999999</v>
      </c>
      <c r="AL31">
        <v>12.782</v>
      </c>
      <c r="AM31">
        <v>16.349423999999999</v>
      </c>
      <c r="AN31">
        <v>0.82277999999999996</v>
      </c>
      <c r="AO31">
        <v>0</v>
      </c>
      <c r="AP31">
        <v>0.76859999999999995</v>
      </c>
      <c r="AQ31">
        <v>62.04</v>
      </c>
      <c r="AR31">
        <v>26.495999999999999</v>
      </c>
      <c r="AS31">
        <v>26.904</v>
      </c>
      <c r="AT31">
        <v>11.2476</v>
      </c>
      <c r="AU31">
        <v>0</v>
      </c>
      <c r="AV31">
        <v>25.756</v>
      </c>
      <c r="AW31">
        <v>54.061799999999998</v>
      </c>
      <c r="AX31">
        <v>1.143</v>
      </c>
      <c r="AY31">
        <v>0</v>
      </c>
      <c r="AZ31">
        <f t="shared" si="0"/>
        <v>88.293531999999999</v>
      </c>
      <c r="BA31">
        <f t="shared" si="1"/>
        <v>2967.4171369999995</v>
      </c>
      <c r="BD31">
        <v>4.2945000000000002</v>
      </c>
      <c r="BE31">
        <v>0</v>
      </c>
      <c r="BF31">
        <v>2.0572E-2</v>
      </c>
      <c r="BG31">
        <v>0</v>
      </c>
      <c r="BH31">
        <v>3.7000000000000002E-3</v>
      </c>
      <c r="BI31">
        <v>0.84623999999999999</v>
      </c>
      <c r="BJ31">
        <v>0</v>
      </c>
      <c r="BK31">
        <v>0</v>
      </c>
      <c r="BL31">
        <v>0</v>
      </c>
      <c r="BM31">
        <v>0</v>
      </c>
      <c r="BN31">
        <v>2.112E-2</v>
      </c>
      <c r="BO31">
        <v>2.02</v>
      </c>
      <c r="BP31">
        <v>2.19</v>
      </c>
      <c r="BQ31">
        <v>3.5429620000000002</v>
      </c>
      <c r="BR31">
        <v>5.5199999999999999E-2</v>
      </c>
      <c r="BS31">
        <v>1.65</v>
      </c>
      <c r="BT31">
        <v>1.2474000000000001</v>
      </c>
      <c r="BU31">
        <v>2.9693719999999999</v>
      </c>
      <c r="BV31">
        <v>1.342031</v>
      </c>
      <c r="BW31">
        <v>9.44</v>
      </c>
      <c r="BX31">
        <v>4.2584999999999997</v>
      </c>
      <c r="BY31">
        <v>0.26</v>
      </c>
      <c r="BZ31">
        <v>1.9378120000000001</v>
      </c>
      <c r="CA31">
        <v>3.5120239999999998</v>
      </c>
      <c r="CB31">
        <v>1.89</v>
      </c>
      <c r="CC31">
        <v>1.25</v>
      </c>
      <c r="CD31">
        <v>1.45</v>
      </c>
      <c r="CE31">
        <v>0.97</v>
      </c>
      <c r="CF31">
        <v>0.08</v>
      </c>
      <c r="CG31">
        <v>3.77</v>
      </c>
      <c r="CH31">
        <v>0.82040000000000002</v>
      </c>
      <c r="CI31">
        <v>7.24</v>
      </c>
      <c r="CJ31">
        <v>1.92</v>
      </c>
      <c r="CK31">
        <v>1.79</v>
      </c>
      <c r="CL31">
        <v>5.3144439999999999</v>
      </c>
      <c r="CM31">
        <v>0.93515599999999999</v>
      </c>
      <c r="CN31">
        <v>3.5429620000000002</v>
      </c>
      <c r="CO31">
        <v>3</v>
      </c>
      <c r="CP31">
        <v>0.99528000000000005</v>
      </c>
      <c r="CQ31">
        <v>2.79379</v>
      </c>
      <c r="CR31">
        <v>2.34</v>
      </c>
      <c r="CS31">
        <v>2.0619689999999999</v>
      </c>
      <c r="CT31">
        <v>1.9426559999999999</v>
      </c>
      <c r="CU31">
        <v>1.959376</v>
      </c>
      <c r="CV31">
        <v>1.2883500000000001</v>
      </c>
      <c r="CW31">
        <v>1.3277159999999999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88.293531999999999</v>
      </c>
    </row>
    <row r="32" spans="1:114">
      <c r="A32" t="s">
        <v>74</v>
      </c>
      <c r="B32">
        <v>0</v>
      </c>
      <c r="C32">
        <v>0</v>
      </c>
      <c r="D32">
        <v>5.48</v>
      </c>
      <c r="E32">
        <v>0</v>
      </c>
      <c r="F32">
        <v>0</v>
      </c>
      <c r="G32">
        <v>22.62</v>
      </c>
      <c r="H32">
        <v>0</v>
      </c>
      <c r="I32">
        <v>98.869500000000002</v>
      </c>
      <c r="J32">
        <v>1.143</v>
      </c>
      <c r="K32">
        <v>687.84215500000005</v>
      </c>
      <c r="L32">
        <v>437.60275000000001</v>
      </c>
      <c r="M32">
        <v>92.92</v>
      </c>
      <c r="N32">
        <v>119.15625</v>
      </c>
      <c r="O32">
        <v>62.395313000000002</v>
      </c>
      <c r="P32">
        <v>127.262</v>
      </c>
      <c r="Q32">
        <v>21.938279999999999</v>
      </c>
      <c r="R32">
        <v>42.846803999999999</v>
      </c>
      <c r="S32">
        <v>26.620229999999999</v>
      </c>
      <c r="T32">
        <v>0.5625</v>
      </c>
      <c r="U32">
        <v>348.97500000000002</v>
      </c>
      <c r="V32">
        <v>18.140333999999999</v>
      </c>
      <c r="W32">
        <v>33.081499999999998</v>
      </c>
      <c r="X32">
        <v>147.515625</v>
      </c>
      <c r="Y32">
        <v>0</v>
      </c>
      <c r="Z32">
        <v>19.6614</v>
      </c>
      <c r="AA32">
        <v>28.09872</v>
      </c>
      <c r="AB32">
        <v>27.426880000000001</v>
      </c>
      <c r="AC32">
        <v>20.074670999999999</v>
      </c>
      <c r="AD32">
        <v>28.296900000000001</v>
      </c>
      <c r="AE32">
        <v>51.209028000000004</v>
      </c>
      <c r="AF32">
        <v>30.784800000000001</v>
      </c>
      <c r="AG32">
        <v>44.257599999999996</v>
      </c>
      <c r="AH32">
        <v>120.65949999999999</v>
      </c>
      <c r="AI32">
        <v>17.146999999999998</v>
      </c>
      <c r="AJ32">
        <v>0</v>
      </c>
      <c r="AK32">
        <v>53.914999999999999</v>
      </c>
      <c r="AL32">
        <v>12.782</v>
      </c>
      <c r="AM32">
        <v>16.38252</v>
      </c>
      <c r="AN32">
        <v>0.82277999999999996</v>
      </c>
      <c r="AO32">
        <v>0</v>
      </c>
      <c r="AP32">
        <v>0.76859999999999995</v>
      </c>
      <c r="AQ32">
        <v>62.04</v>
      </c>
      <c r="AR32">
        <v>26.495999999999999</v>
      </c>
      <c r="AS32">
        <v>26.904</v>
      </c>
      <c r="AT32">
        <v>11.2476</v>
      </c>
      <c r="AU32">
        <v>0</v>
      </c>
      <c r="AV32">
        <v>25.756</v>
      </c>
      <c r="AW32">
        <v>54.061799999999998</v>
      </c>
      <c r="AX32">
        <v>1.143</v>
      </c>
      <c r="AY32">
        <v>0</v>
      </c>
      <c r="AZ32">
        <f t="shared" si="0"/>
        <v>89.299660000000003</v>
      </c>
      <c r="BA32">
        <f t="shared" si="1"/>
        <v>3064.2067000000002</v>
      </c>
      <c r="BD32">
        <v>4.2945000000000002</v>
      </c>
      <c r="BE32">
        <v>0</v>
      </c>
      <c r="BF32">
        <v>2.0572E-2</v>
      </c>
      <c r="BG32">
        <v>0</v>
      </c>
      <c r="BH32">
        <v>3.7000000000000002E-3</v>
      </c>
      <c r="BI32">
        <v>0.84623999999999999</v>
      </c>
      <c r="BJ32">
        <v>0</v>
      </c>
      <c r="BK32">
        <v>0</v>
      </c>
      <c r="BL32">
        <v>0</v>
      </c>
      <c r="BM32">
        <v>0</v>
      </c>
      <c r="BN32">
        <v>2.112E-2</v>
      </c>
      <c r="BO32">
        <v>2.02</v>
      </c>
      <c r="BP32">
        <v>2.19</v>
      </c>
      <c r="BQ32">
        <v>3.5429620000000002</v>
      </c>
      <c r="BR32">
        <v>0.49992799999999998</v>
      </c>
      <c r="BS32">
        <v>1.65</v>
      </c>
      <c r="BT32">
        <v>1.6632</v>
      </c>
      <c r="BU32">
        <v>2.9693719999999999</v>
      </c>
      <c r="BV32">
        <v>1.342031</v>
      </c>
      <c r="BW32">
        <v>9.44</v>
      </c>
      <c r="BX32">
        <v>4.2584999999999997</v>
      </c>
      <c r="BY32">
        <v>0.26</v>
      </c>
      <c r="BZ32">
        <v>1.9378120000000001</v>
      </c>
      <c r="CA32">
        <v>3.5120239999999998</v>
      </c>
      <c r="CB32">
        <v>1.89</v>
      </c>
      <c r="CC32">
        <v>1.25</v>
      </c>
      <c r="CD32">
        <v>1.45</v>
      </c>
      <c r="CE32">
        <v>0.97</v>
      </c>
      <c r="CF32">
        <v>0.08</v>
      </c>
      <c r="CG32">
        <v>3.77</v>
      </c>
      <c r="CH32">
        <v>0.96599999999999997</v>
      </c>
      <c r="CI32">
        <v>7.24</v>
      </c>
      <c r="CJ32">
        <v>1.92</v>
      </c>
      <c r="CK32">
        <v>1.79</v>
      </c>
      <c r="CL32">
        <v>5.3144439999999999</v>
      </c>
      <c r="CM32">
        <v>0.93515599999999999</v>
      </c>
      <c r="CN32">
        <v>3.5429620000000002</v>
      </c>
      <c r="CO32">
        <v>3</v>
      </c>
      <c r="CP32">
        <v>0.99528000000000005</v>
      </c>
      <c r="CQ32">
        <v>2.79379</v>
      </c>
      <c r="CR32">
        <v>2.34</v>
      </c>
      <c r="CS32">
        <v>2.0619689999999999</v>
      </c>
      <c r="CT32">
        <v>1.9426559999999999</v>
      </c>
      <c r="CU32">
        <v>1.959376</v>
      </c>
      <c r="CV32">
        <v>1.2883500000000001</v>
      </c>
      <c r="CW32">
        <v>1.3277159999999999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89.299660000000003</v>
      </c>
    </row>
    <row r="33" spans="1:114">
      <c r="A33" t="s">
        <v>75</v>
      </c>
      <c r="B33">
        <v>0</v>
      </c>
      <c r="C33">
        <v>0</v>
      </c>
      <c r="D33">
        <v>5.48</v>
      </c>
      <c r="E33">
        <v>0</v>
      </c>
      <c r="F33">
        <v>0</v>
      </c>
      <c r="G33">
        <v>22.62</v>
      </c>
      <c r="H33">
        <v>0</v>
      </c>
      <c r="I33">
        <v>98.869500000000002</v>
      </c>
      <c r="J33">
        <v>1.143</v>
      </c>
      <c r="K33">
        <v>687.84215500000005</v>
      </c>
      <c r="L33">
        <v>437.60275000000001</v>
      </c>
      <c r="M33">
        <v>92.92</v>
      </c>
      <c r="N33">
        <v>119.15625</v>
      </c>
      <c r="O33">
        <v>62.395313000000002</v>
      </c>
      <c r="P33">
        <v>127.262</v>
      </c>
      <c r="Q33">
        <v>21.938279999999999</v>
      </c>
      <c r="R33">
        <v>42.846803999999999</v>
      </c>
      <c r="S33">
        <v>26.620229999999999</v>
      </c>
      <c r="T33">
        <v>0.5625</v>
      </c>
      <c r="U33">
        <v>348.97500000000002</v>
      </c>
      <c r="V33">
        <v>18.140333999999999</v>
      </c>
      <c r="W33">
        <v>33.081499999999998</v>
      </c>
      <c r="X33">
        <v>147.515625</v>
      </c>
      <c r="Y33">
        <v>0</v>
      </c>
      <c r="Z33">
        <v>19.6614</v>
      </c>
      <c r="AA33">
        <v>28.09872</v>
      </c>
      <c r="AB33">
        <v>27.426880000000001</v>
      </c>
      <c r="AC33">
        <v>20.074670999999999</v>
      </c>
      <c r="AD33">
        <v>28.296900000000001</v>
      </c>
      <c r="AE33">
        <v>51.209028000000004</v>
      </c>
      <c r="AF33">
        <v>30.784800000000001</v>
      </c>
      <c r="AG33">
        <v>44.257599999999996</v>
      </c>
      <c r="AH33">
        <v>120.65949999999999</v>
      </c>
      <c r="AI33">
        <v>17.146999999999998</v>
      </c>
      <c r="AJ33">
        <v>0</v>
      </c>
      <c r="AK33">
        <v>53.914999999999999</v>
      </c>
      <c r="AL33">
        <v>12.782</v>
      </c>
      <c r="AM33">
        <v>16.38252</v>
      </c>
      <c r="AN33">
        <v>0.82277999999999996</v>
      </c>
      <c r="AO33">
        <v>0</v>
      </c>
      <c r="AP33">
        <v>0.76859999999999995</v>
      </c>
      <c r="AQ33">
        <v>62.04</v>
      </c>
      <c r="AR33">
        <v>26.495999999999999</v>
      </c>
      <c r="AS33">
        <v>26.904</v>
      </c>
      <c r="AT33">
        <v>11.2476</v>
      </c>
      <c r="AU33">
        <v>0</v>
      </c>
      <c r="AV33">
        <v>25.756</v>
      </c>
      <c r="AW33">
        <v>54.061799999999998</v>
      </c>
      <c r="AX33">
        <v>1.143</v>
      </c>
      <c r="AY33">
        <v>0</v>
      </c>
      <c r="AZ33">
        <f t="shared" si="0"/>
        <v>89.299660000000003</v>
      </c>
      <c r="BA33">
        <f t="shared" si="1"/>
        <v>3064.2067000000002</v>
      </c>
      <c r="BD33">
        <v>4.2945000000000002</v>
      </c>
      <c r="BE33">
        <v>0</v>
      </c>
      <c r="BF33">
        <v>2.0572E-2</v>
      </c>
      <c r="BG33">
        <v>0</v>
      </c>
      <c r="BH33">
        <v>3.7000000000000002E-3</v>
      </c>
      <c r="BI33">
        <v>0.84623999999999999</v>
      </c>
      <c r="BJ33">
        <v>0</v>
      </c>
      <c r="BK33">
        <v>0</v>
      </c>
      <c r="BL33">
        <v>0</v>
      </c>
      <c r="BM33">
        <v>0</v>
      </c>
      <c r="BN33">
        <v>2.112E-2</v>
      </c>
      <c r="BO33">
        <v>2.02</v>
      </c>
      <c r="BP33">
        <v>2.19</v>
      </c>
      <c r="BQ33">
        <v>3.5429620000000002</v>
      </c>
      <c r="BR33">
        <v>0.49992799999999998</v>
      </c>
      <c r="BS33">
        <v>1.65</v>
      </c>
      <c r="BT33">
        <v>1.6632</v>
      </c>
      <c r="BU33">
        <v>2.9693719999999999</v>
      </c>
      <c r="BV33">
        <v>1.342031</v>
      </c>
      <c r="BW33">
        <v>9.44</v>
      </c>
      <c r="BX33">
        <v>4.2584999999999997</v>
      </c>
      <c r="BY33">
        <v>0.26</v>
      </c>
      <c r="BZ33">
        <v>1.9378120000000001</v>
      </c>
      <c r="CA33">
        <v>3.5120239999999998</v>
      </c>
      <c r="CB33">
        <v>1.89</v>
      </c>
      <c r="CC33">
        <v>1.25</v>
      </c>
      <c r="CD33">
        <v>1.45</v>
      </c>
      <c r="CE33">
        <v>0.97</v>
      </c>
      <c r="CF33">
        <v>0.08</v>
      </c>
      <c r="CG33">
        <v>3.77</v>
      </c>
      <c r="CH33">
        <v>0.96599999999999997</v>
      </c>
      <c r="CI33">
        <v>7.24</v>
      </c>
      <c r="CJ33">
        <v>1.92</v>
      </c>
      <c r="CK33">
        <v>1.79</v>
      </c>
      <c r="CL33">
        <v>5.3144439999999999</v>
      </c>
      <c r="CM33">
        <v>0.93515599999999999</v>
      </c>
      <c r="CN33">
        <v>3.5429620000000002</v>
      </c>
      <c r="CO33">
        <v>3</v>
      </c>
      <c r="CP33">
        <v>0.99528000000000005</v>
      </c>
      <c r="CQ33">
        <v>2.79379</v>
      </c>
      <c r="CR33">
        <v>2.34</v>
      </c>
      <c r="CS33">
        <v>2.0619689999999999</v>
      </c>
      <c r="CT33">
        <v>1.9426559999999999</v>
      </c>
      <c r="CU33">
        <v>1.959376</v>
      </c>
      <c r="CV33">
        <v>1.2883500000000001</v>
      </c>
      <c r="CW33">
        <v>1.3277159999999999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89.299660000000003</v>
      </c>
    </row>
    <row r="34" spans="1:114">
      <c r="A34" t="s">
        <v>76</v>
      </c>
      <c r="B34">
        <v>0</v>
      </c>
      <c r="C34">
        <v>0</v>
      </c>
      <c r="D34">
        <v>5.48</v>
      </c>
      <c r="E34">
        <v>0</v>
      </c>
      <c r="F34">
        <v>0</v>
      </c>
      <c r="G34">
        <v>22.62</v>
      </c>
      <c r="H34">
        <v>0</v>
      </c>
      <c r="I34">
        <v>98.869500000000002</v>
      </c>
      <c r="J34">
        <v>1.143</v>
      </c>
      <c r="K34">
        <v>687.84215500000005</v>
      </c>
      <c r="L34">
        <v>437.60275000000001</v>
      </c>
      <c r="M34">
        <v>92.92</v>
      </c>
      <c r="N34">
        <v>119.15625</v>
      </c>
      <c r="O34">
        <v>62.395313000000002</v>
      </c>
      <c r="P34">
        <v>127.262</v>
      </c>
      <c r="Q34">
        <v>21.938279999999999</v>
      </c>
      <c r="R34">
        <v>42.846803999999999</v>
      </c>
      <c r="S34">
        <v>26.620229999999999</v>
      </c>
      <c r="T34">
        <v>0.5625</v>
      </c>
      <c r="U34">
        <v>348.97500000000002</v>
      </c>
      <c r="V34">
        <v>18.140333999999999</v>
      </c>
      <c r="W34">
        <v>33.081499999999998</v>
      </c>
      <c r="X34">
        <v>147.515625</v>
      </c>
      <c r="Y34">
        <v>0</v>
      </c>
      <c r="Z34">
        <v>19.6614</v>
      </c>
      <c r="AA34">
        <v>28.09872</v>
      </c>
      <c r="AB34">
        <v>27.426880000000001</v>
      </c>
      <c r="AC34">
        <v>20.074670999999999</v>
      </c>
      <c r="AD34">
        <v>28.296900000000001</v>
      </c>
      <c r="AE34">
        <v>51.209028000000004</v>
      </c>
      <c r="AF34">
        <v>30.784800000000001</v>
      </c>
      <c r="AG34">
        <v>44.257599999999996</v>
      </c>
      <c r="AH34">
        <v>120.65949999999999</v>
      </c>
      <c r="AI34">
        <v>17.146999999999998</v>
      </c>
      <c r="AJ34">
        <v>0</v>
      </c>
      <c r="AK34">
        <v>53.914999999999999</v>
      </c>
      <c r="AL34">
        <v>12.782</v>
      </c>
      <c r="AM34">
        <v>16.38252</v>
      </c>
      <c r="AN34">
        <v>0.82277999999999996</v>
      </c>
      <c r="AO34">
        <v>0</v>
      </c>
      <c r="AP34">
        <v>0.76859999999999995</v>
      </c>
      <c r="AQ34">
        <v>62.04</v>
      </c>
      <c r="AR34">
        <v>37.536000000000001</v>
      </c>
      <c r="AS34">
        <v>26.904</v>
      </c>
      <c r="AT34">
        <v>11.2476</v>
      </c>
      <c r="AU34">
        <v>0</v>
      </c>
      <c r="AV34">
        <v>25.756</v>
      </c>
      <c r="AW34">
        <v>54.061799999999998</v>
      </c>
      <c r="AX34">
        <v>1.143</v>
      </c>
      <c r="AY34">
        <v>0</v>
      </c>
      <c r="AZ34">
        <f t="shared" si="0"/>
        <v>89.299660000000003</v>
      </c>
      <c r="BA34">
        <f t="shared" si="1"/>
        <v>3075.2467000000001</v>
      </c>
      <c r="BD34">
        <v>4.2945000000000002</v>
      </c>
      <c r="BE34">
        <v>0</v>
      </c>
      <c r="BF34">
        <v>2.0572E-2</v>
      </c>
      <c r="BG34">
        <v>0</v>
      </c>
      <c r="BH34">
        <v>3.7000000000000002E-3</v>
      </c>
      <c r="BI34">
        <v>0.84623999999999999</v>
      </c>
      <c r="BJ34">
        <v>0</v>
      </c>
      <c r="BK34">
        <v>0</v>
      </c>
      <c r="BL34">
        <v>0</v>
      </c>
      <c r="BM34">
        <v>0</v>
      </c>
      <c r="BN34">
        <v>2.112E-2</v>
      </c>
      <c r="BO34">
        <v>2.02</v>
      </c>
      <c r="BP34">
        <v>2.19</v>
      </c>
      <c r="BQ34">
        <v>3.5429620000000002</v>
      </c>
      <c r="BR34">
        <v>0.49992799999999998</v>
      </c>
      <c r="BS34">
        <v>1.65</v>
      </c>
      <c r="BT34">
        <v>1.6632</v>
      </c>
      <c r="BU34">
        <v>2.9693719999999999</v>
      </c>
      <c r="BV34">
        <v>1.342031</v>
      </c>
      <c r="BW34">
        <v>9.44</v>
      </c>
      <c r="BX34">
        <v>4.2584999999999997</v>
      </c>
      <c r="BY34">
        <v>0.26</v>
      </c>
      <c r="BZ34">
        <v>1.9378120000000001</v>
      </c>
      <c r="CA34">
        <v>3.5120239999999998</v>
      </c>
      <c r="CB34">
        <v>1.89</v>
      </c>
      <c r="CC34">
        <v>1.25</v>
      </c>
      <c r="CD34">
        <v>1.45</v>
      </c>
      <c r="CE34">
        <v>0.97</v>
      </c>
      <c r="CF34">
        <v>0.08</v>
      </c>
      <c r="CG34">
        <v>3.77</v>
      </c>
      <c r="CH34">
        <v>0.96599999999999997</v>
      </c>
      <c r="CI34">
        <v>7.24</v>
      </c>
      <c r="CJ34">
        <v>1.92</v>
      </c>
      <c r="CK34">
        <v>1.79</v>
      </c>
      <c r="CL34">
        <v>5.3144439999999999</v>
      </c>
      <c r="CM34">
        <v>0.93515599999999999</v>
      </c>
      <c r="CN34">
        <v>3.5429620000000002</v>
      </c>
      <c r="CO34">
        <v>3</v>
      </c>
      <c r="CP34">
        <v>0.99528000000000005</v>
      </c>
      <c r="CQ34">
        <v>2.79379</v>
      </c>
      <c r="CR34">
        <v>2.34</v>
      </c>
      <c r="CS34">
        <v>2.0619689999999999</v>
      </c>
      <c r="CT34">
        <v>1.9426559999999999</v>
      </c>
      <c r="CU34">
        <v>1.959376</v>
      </c>
      <c r="CV34">
        <v>1.2883500000000001</v>
      </c>
      <c r="CW34">
        <v>1.3277159999999999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89.299660000000003</v>
      </c>
    </row>
    <row r="35" spans="1:114">
      <c r="A35" t="s">
        <v>77</v>
      </c>
      <c r="B35">
        <v>0</v>
      </c>
      <c r="C35">
        <v>0</v>
      </c>
      <c r="D35">
        <v>5.48</v>
      </c>
      <c r="E35">
        <v>0</v>
      </c>
      <c r="F35">
        <v>0</v>
      </c>
      <c r="G35">
        <v>22.62</v>
      </c>
      <c r="H35">
        <v>0</v>
      </c>
      <c r="I35">
        <v>97.726500000000001</v>
      </c>
      <c r="J35">
        <v>1.143</v>
      </c>
      <c r="K35">
        <v>687.84215500000005</v>
      </c>
      <c r="L35">
        <v>437.60275000000001</v>
      </c>
      <c r="M35">
        <v>92.92</v>
      </c>
      <c r="N35">
        <v>119.15625</v>
      </c>
      <c r="O35">
        <v>62.395313000000002</v>
      </c>
      <c r="P35">
        <v>127.262</v>
      </c>
      <c r="Q35">
        <v>21.938279999999999</v>
      </c>
      <c r="R35">
        <v>42.846803999999999</v>
      </c>
      <c r="S35">
        <v>26.620229999999999</v>
      </c>
      <c r="T35">
        <v>0.5625</v>
      </c>
      <c r="U35">
        <v>348.97500000000002</v>
      </c>
      <c r="V35">
        <v>18.140333999999999</v>
      </c>
      <c r="W35">
        <v>33.081499999999998</v>
      </c>
      <c r="X35">
        <v>147.515625</v>
      </c>
      <c r="Y35">
        <v>0</v>
      </c>
      <c r="Z35">
        <v>19.6614</v>
      </c>
      <c r="AA35">
        <v>28.09872</v>
      </c>
      <c r="AB35">
        <v>27.426880000000001</v>
      </c>
      <c r="AC35">
        <v>20.074670999999999</v>
      </c>
      <c r="AD35">
        <v>28.296900000000001</v>
      </c>
      <c r="AE35">
        <v>51.209028000000004</v>
      </c>
      <c r="AF35">
        <v>30.784800000000001</v>
      </c>
      <c r="AG35">
        <v>44.257599999999996</v>
      </c>
      <c r="AH35">
        <v>120.65949999999999</v>
      </c>
      <c r="AI35">
        <v>17.146999999999998</v>
      </c>
      <c r="AJ35">
        <v>0</v>
      </c>
      <c r="AK35">
        <v>53.914999999999999</v>
      </c>
      <c r="AL35">
        <v>12.782</v>
      </c>
      <c r="AM35">
        <v>16.38252</v>
      </c>
      <c r="AN35">
        <v>0.82277999999999996</v>
      </c>
      <c r="AO35">
        <v>0</v>
      </c>
      <c r="AP35">
        <v>0.76859999999999995</v>
      </c>
      <c r="AQ35">
        <v>62.04</v>
      </c>
      <c r="AR35">
        <v>37.536000000000001</v>
      </c>
      <c r="AS35">
        <v>28.249199999999998</v>
      </c>
      <c r="AT35">
        <v>11.2476</v>
      </c>
      <c r="AU35">
        <v>0</v>
      </c>
      <c r="AV35">
        <v>25.756</v>
      </c>
      <c r="AW35">
        <v>54.061799999999998</v>
      </c>
      <c r="AX35">
        <v>1.143</v>
      </c>
      <c r="AY35">
        <v>0</v>
      </c>
      <c r="AZ35">
        <f t="shared" si="0"/>
        <v>89.299500000000009</v>
      </c>
      <c r="BA35">
        <f t="shared" si="1"/>
        <v>3075.4487400000003</v>
      </c>
      <c r="BD35">
        <v>4.2945000000000002</v>
      </c>
      <c r="BE35">
        <v>0</v>
      </c>
      <c r="BF35">
        <v>2.0572E-2</v>
      </c>
      <c r="BG35">
        <v>0</v>
      </c>
      <c r="BH35">
        <v>3.7000000000000002E-3</v>
      </c>
      <c r="BI35">
        <v>0.84623999999999999</v>
      </c>
      <c r="BJ35">
        <v>0</v>
      </c>
      <c r="BK35">
        <v>0</v>
      </c>
      <c r="BL35">
        <v>0</v>
      </c>
      <c r="BM35">
        <v>0</v>
      </c>
      <c r="BN35">
        <v>2.0959999999999999E-2</v>
      </c>
      <c r="BO35">
        <v>2.02</v>
      </c>
      <c r="BP35">
        <v>2.19</v>
      </c>
      <c r="BQ35">
        <v>3.5429620000000002</v>
      </c>
      <c r="BR35">
        <v>0.49992799999999998</v>
      </c>
      <c r="BS35">
        <v>1.65</v>
      </c>
      <c r="BT35">
        <v>1.6632</v>
      </c>
      <c r="BU35">
        <v>2.9693719999999999</v>
      </c>
      <c r="BV35">
        <v>1.342031</v>
      </c>
      <c r="BW35">
        <v>9.44</v>
      </c>
      <c r="BX35">
        <v>4.2584999999999997</v>
      </c>
      <c r="BY35">
        <v>0.26</v>
      </c>
      <c r="BZ35">
        <v>1.9378120000000001</v>
      </c>
      <c r="CA35">
        <v>3.5120239999999998</v>
      </c>
      <c r="CB35">
        <v>1.89</v>
      </c>
      <c r="CC35">
        <v>1.25</v>
      </c>
      <c r="CD35">
        <v>1.45</v>
      </c>
      <c r="CE35">
        <v>0.97</v>
      </c>
      <c r="CF35">
        <v>0.08</v>
      </c>
      <c r="CG35">
        <v>3.77</v>
      </c>
      <c r="CH35">
        <v>0.96599999999999997</v>
      </c>
      <c r="CI35">
        <v>7.24</v>
      </c>
      <c r="CJ35">
        <v>1.92</v>
      </c>
      <c r="CK35">
        <v>1.79</v>
      </c>
      <c r="CL35">
        <v>5.3144439999999999</v>
      </c>
      <c r="CM35">
        <v>0.93515599999999999</v>
      </c>
      <c r="CN35">
        <v>3.5429620000000002</v>
      </c>
      <c r="CO35">
        <v>3</v>
      </c>
      <c r="CP35">
        <v>0.99528000000000005</v>
      </c>
      <c r="CQ35">
        <v>2.79379</v>
      </c>
      <c r="CR35">
        <v>2.34</v>
      </c>
      <c r="CS35">
        <v>2.0619689999999999</v>
      </c>
      <c r="CT35">
        <v>1.9426559999999999</v>
      </c>
      <c r="CU35">
        <v>1.959376</v>
      </c>
      <c r="CV35">
        <v>1.2883500000000001</v>
      </c>
      <c r="CW35">
        <v>1.3277159999999999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89.299500000000009</v>
      </c>
    </row>
    <row r="36" spans="1:114">
      <c r="A36" t="s">
        <v>78</v>
      </c>
      <c r="B36">
        <v>0</v>
      </c>
      <c r="C36">
        <v>0</v>
      </c>
      <c r="D36">
        <v>5.48</v>
      </c>
      <c r="E36">
        <v>0</v>
      </c>
      <c r="F36">
        <v>0</v>
      </c>
      <c r="G36">
        <v>22.62</v>
      </c>
      <c r="H36">
        <v>0</v>
      </c>
      <c r="I36">
        <v>97.726500000000001</v>
      </c>
      <c r="J36">
        <v>1.143</v>
      </c>
      <c r="K36">
        <v>687.84215500000005</v>
      </c>
      <c r="L36">
        <v>437.60275000000001</v>
      </c>
      <c r="M36">
        <v>92.92</v>
      </c>
      <c r="N36">
        <v>119.15625</v>
      </c>
      <c r="O36">
        <v>62.395313000000002</v>
      </c>
      <c r="P36">
        <v>127.262</v>
      </c>
      <c r="Q36">
        <v>21.938279999999999</v>
      </c>
      <c r="R36">
        <v>42.846803999999999</v>
      </c>
      <c r="S36">
        <v>26.620229999999999</v>
      </c>
      <c r="T36">
        <v>0.5625</v>
      </c>
      <c r="U36">
        <v>348.97500000000002</v>
      </c>
      <c r="V36">
        <v>18.140333999999999</v>
      </c>
      <c r="W36">
        <v>33.081499999999998</v>
      </c>
      <c r="X36">
        <v>147.515625</v>
      </c>
      <c r="Y36">
        <v>0</v>
      </c>
      <c r="Z36">
        <v>19.6614</v>
      </c>
      <c r="AA36">
        <v>28.09872</v>
      </c>
      <c r="AB36">
        <v>27.426880000000001</v>
      </c>
      <c r="AC36">
        <v>20.074670999999999</v>
      </c>
      <c r="AD36">
        <v>28.296900000000001</v>
      </c>
      <c r="AE36">
        <v>51.209028000000004</v>
      </c>
      <c r="AF36">
        <v>30.784800000000001</v>
      </c>
      <c r="AG36">
        <v>44.257599999999996</v>
      </c>
      <c r="AH36">
        <v>120.65949999999999</v>
      </c>
      <c r="AI36">
        <v>17.146999999999998</v>
      </c>
      <c r="AJ36">
        <v>0</v>
      </c>
      <c r="AK36">
        <v>53.914999999999999</v>
      </c>
      <c r="AL36">
        <v>12.782</v>
      </c>
      <c r="AM36">
        <v>16.38252</v>
      </c>
      <c r="AN36">
        <v>0.82277999999999996</v>
      </c>
      <c r="AO36">
        <v>0</v>
      </c>
      <c r="AP36">
        <v>0.76859999999999995</v>
      </c>
      <c r="AQ36">
        <v>62.04</v>
      </c>
      <c r="AR36">
        <v>37.536000000000001</v>
      </c>
      <c r="AS36">
        <v>28.249199999999998</v>
      </c>
      <c r="AT36">
        <v>11.2476</v>
      </c>
      <c r="AU36">
        <v>0</v>
      </c>
      <c r="AV36">
        <v>25.756</v>
      </c>
      <c r="AW36">
        <v>54.061799999999998</v>
      </c>
      <c r="AX36">
        <v>1.143</v>
      </c>
      <c r="AY36">
        <v>0</v>
      </c>
      <c r="AZ36">
        <f t="shared" si="0"/>
        <v>89.299500000000009</v>
      </c>
      <c r="BA36">
        <f t="shared" si="1"/>
        <v>3075.4487400000003</v>
      </c>
      <c r="BD36">
        <v>4.2945000000000002</v>
      </c>
      <c r="BE36">
        <v>0</v>
      </c>
      <c r="BF36">
        <v>2.0572E-2</v>
      </c>
      <c r="BG36">
        <v>0</v>
      </c>
      <c r="BH36">
        <v>3.7000000000000002E-3</v>
      </c>
      <c r="BI36">
        <v>0.84623999999999999</v>
      </c>
      <c r="BJ36">
        <v>0</v>
      </c>
      <c r="BK36">
        <v>0</v>
      </c>
      <c r="BL36">
        <v>0</v>
      </c>
      <c r="BM36">
        <v>0</v>
      </c>
      <c r="BN36">
        <v>2.0959999999999999E-2</v>
      </c>
      <c r="BO36">
        <v>2.02</v>
      </c>
      <c r="BP36">
        <v>2.19</v>
      </c>
      <c r="BQ36">
        <v>3.5429620000000002</v>
      </c>
      <c r="BR36">
        <v>0.49992799999999998</v>
      </c>
      <c r="BS36">
        <v>1.65</v>
      </c>
      <c r="BT36">
        <v>1.6632</v>
      </c>
      <c r="BU36">
        <v>2.9693719999999999</v>
      </c>
      <c r="BV36">
        <v>1.342031</v>
      </c>
      <c r="BW36">
        <v>9.44</v>
      </c>
      <c r="BX36">
        <v>4.2584999999999997</v>
      </c>
      <c r="BY36">
        <v>0.26</v>
      </c>
      <c r="BZ36">
        <v>1.9378120000000001</v>
      </c>
      <c r="CA36">
        <v>3.5120239999999998</v>
      </c>
      <c r="CB36">
        <v>1.89</v>
      </c>
      <c r="CC36">
        <v>1.25</v>
      </c>
      <c r="CD36">
        <v>1.45</v>
      </c>
      <c r="CE36">
        <v>0.97</v>
      </c>
      <c r="CF36">
        <v>0.08</v>
      </c>
      <c r="CG36">
        <v>3.77</v>
      </c>
      <c r="CH36">
        <v>0.96599999999999997</v>
      </c>
      <c r="CI36">
        <v>7.24</v>
      </c>
      <c r="CJ36">
        <v>1.92</v>
      </c>
      <c r="CK36">
        <v>1.79</v>
      </c>
      <c r="CL36">
        <v>5.3144439999999999</v>
      </c>
      <c r="CM36">
        <v>0.93515599999999999</v>
      </c>
      <c r="CN36">
        <v>3.5429620000000002</v>
      </c>
      <c r="CO36">
        <v>3</v>
      </c>
      <c r="CP36">
        <v>0.99528000000000005</v>
      </c>
      <c r="CQ36">
        <v>2.79379</v>
      </c>
      <c r="CR36">
        <v>2.34</v>
      </c>
      <c r="CS36">
        <v>2.0619689999999999</v>
      </c>
      <c r="CT36">
        <v>1.9426559999999999</v>
      </c>
      <c r="CU36">
        <v>1.959376</v>
      </c>
      <c r="CV36">
        <v>1.2883500000000001</v>
      </c>
      <c r="CW36">
        <v>1.3277159999999999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89.299500000000009</v>
      </c>
    </row>
    <row r="37" spans="1:114">
      <c r="A37" t="s">
        <v>79</v>
      </c>
      <c r="B37">
        <v>0</v>
      </c>
      <c r="C37">
        <v>0</v>
      </c>
      <c r="D37">
        <v>5.48</v>
      </c>
      <c r="E37">
        <v>0</v>
      </c>
      <c r="F37">
        <v>0</v>
      </c>
      <c r="G37">
        <v>22.62</v>
      </c>
      <c r="H37">
        <v>0</v>
      </c>
      <c r="I37">
        <v>97.726500000000001</v>
      </c>
      <c r="J37">
        <v>1.143</v>
      </c>
      <c r="K37">
        <v>687.84215500000005</v>
      </c>
      <c r="L37">
        <v>437.60275000000001</v>
      </c>
      <c r="M37">
        <v>92.92</v>
      </c>
      <c r="N37">
        <v>119.15625</v>
      </c>
      <c r="O37">
        <v>62.395313000000002</v>
      </c>
      <c r="P37">
        <v>127.262</v>
      </c>
      <c r="Q37">
        <v>21.938279999999999</v>
      </c>
      <c r="R37">
        <v>42.846803999999999</v>
      </c>
      <c r="S37">
        <v>26.620229999999999</v>
      </c>
      <c r="T37">
        <v>0.5625</v>
      </c>
      <c r="U37">
        <v>348.97500000000002</v>
      </c>
      <c r="V37">
        <v>18.140333999999999</v>
      </c>
      <c r="W37">
        <v>33.081499999999998</v>
      </c>
      <c r="X37">
        <v>147.515625</v>
      </c>
      <c r="Y37">
        <v>0</v>
      </c>
      <c r="Z37">
        <v>19.6614</v>
      </c>
      <c r="AA37">
        <v>28.09872</v>
      </c>
      <c r="AB37">
        <v>27.426880000000001</v>
      </c>
      <c r="AC37">
        <v>20.074670999999999</v>
      </c>
      <c r="AD37">
        <v>28.296900000000001</v>
      </c>
      <c r="AE37">
        <v>51.209028000000004</v>
      </c>
      <c r="AF37">
        <v>30.784800000000001</v>
      </c>
      <c r="AG37">
        <v>44.257599999999996</v>
      </c>
      <c r="AH37">
        <v>120.65949999999999</v>
      </c>
      <c r="AI37">
        <v>17.146999999999998</v>
      </c>
      <c r="AJ37">
        <v>0</v>
      </c>
      <c r="AK37">
        <v>53.914999999999999</v>
      </c>
      <c r="AL37">
        <v>12.782</v>
      </c>
      <c r="AM37">
        <v>16.38252</v>
      </c>
      <c r="AN37">
        <v>0.82277999999999996</v>
      </c>
      <c r="AO37">
        <v>0</v>
      </c>
      <c r="AP37">
        <v>0.76859999999999995</v>
      </c>
      <c r="AQ37">
        <v>62.04</v>
      </c>
      <c r="AR37">
        <v>37.536000000000001</v>
      </c>
      <c r="AS37">
        <v>29.5944</v>
      </c>
      <c r="AT37">
        <v>11.2476</v>
      </c>
      <c r="AU37">
        <v>0</v>
      </c>
      <c r="AV37">
        <v>25.756</v>
      </c>
      <c r="AW37">
        <v>54.061799999999998</v>
      </c>
      <c r="AX37">
        <v>1.143</v>
      </c>
      <c r="AY37">
        <v>0</v>
      </c>
      <c r="AZ37">
        <f t="shared" si="0"/>
        <v>89.119500000000002</v>
      </c>
      <c r="BA37">
        <f t="shared" si="1"/>
        <v>3076.6139399999997</v>
      </c>
      <c r="BD37">
        <v>4.2945000000000002</v>
      </c>
      <c r="BE37">
        <v>0</v>
      </c>
      <c r="BF37">
        <v>2.0572E-2</v>
      </c>
      <c r="BG37">
        <v>0</v>
      </c>
      <c r="BH37">
        <v>3.7000000000000002E-3</v>
      </c>
      <c r="BI37">
        <v>0.84623999999999999</v>
      </c>
      <c r="BJ37">
        <v>0</v>
      </c>
      <c r="BK37">
        <v>0</v>
      </c>
      <c r="BL37">
        <v>0</v>
      </c>
      <c r="BM37">
        <v>0</v>
      </c>
      <c r="BN37">
        <v>2.0959999999999999E-2</v>
      </c>
      <c r="BO37">
        <v>2.02</v>
      </c>
      <c r="BP37">
        <v>2.19</v>
      </c>
      <c r="BQ37">
        <v>3.5429620000000002</v>
      </c>
      <c r="BR37">
        <v>0.49992799999999998</v>
      </c>
      <c r="BS37">
        <v>1.65</v>
      </c>
      <c r="BT37">
        <v>1.6632</v>
      </c>
      <c r="BU37">
        <v>2.9693719999999999</v>
      </c>
      <c r="BV37">
        <v>1.342031</v>
      </c>
      <c r="BW37">
        <v>9.44</v>
      </c>
      <c r="BX37">
        <v>4.2584999999999997</v>
      </c>
      <c r="BY37">
        <v>0.26</v>
      </c>
      <c r="BZ37">
        <v>1.9378120000000001</v>
      </c>
      <c r="CA37">
        <v>3.5120239999999998</v>
      </c>
      <c r="CB37">
        <v>1.89</v>
      </c>
      <c r="CC37">
        <v>1.25</v>
      </c>
      <c r="CD37">
        <v>1.45</v>
      </c>
      <c r="CE37">
        <v>0.97</v>
      </c>
      <c r="CF37">
        <v>0.08</v>
      </c>
      <c r="CG37">
        <v>3.77</v>
      </c>
      <c r="CH37">
        <v>0.96599999999999997</v>
      </c>
      <c r="CI37">
        <v>7.24</v>
      </c>
      <c r="CJ37">
        <v>1.92</v>
      </c>
      <c r="CK37">
        <v>1.61</v>
      </c>
      <c r="CL37">
        <v>5.3144439999999999</v>
      </c>
      <c r="CM37">
        <v>0.93515599999999999</v>
      </c>
      <c r="CN37">
        <v>3.5429620000000002</v>
      </c>
      <c r="CO37">
        <v>3</v>
      </c>
      <c r="CP37">
        <v>0.99528000000000005</v>
      </c>
      <c r="CQ37">
        <v>2.79379</v>
      </c>
      <c r="CR37">
        <v>2.34</v>
      </c>
      <c r="CS37">
        <v>2.0619689999999999</v>
      </c>
      <c r="CT37">
        <v>1.9426559999999999</v>
      </c>
      <c r="CU37">
        <v>1.959376</v>
      </c>
      <c r="CV37">
        <v>1.2883500000000001</v>
      </c>
      <c r="CW37">
        <v>1.3277159999999999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89.119500000000002</v>
      </c>
    </row>
    <row r="38" spans="1:114">
      <c r="A38" t="s">
        <v>80</v>
      </c>
      <c r="B38">
        <v>0</v>
      </c>
      <c r="C38">
        <v>0</v>
      </c>
      <c r="D38">
        <v>5.48</v>
      </c>
      <c r="E38">
        <v>0</v>
      </c>
      <c r="F38">
        <v>0</v>
      </c>
      <c r="G38">
        <v>22.62</v>
      </c>
      <c r="H38">
        <v>0</v>
      </c>
      <c r="I38">
        <v>97.726500000000001</v>
      </c>
      <c r="J38">
        <v>1.143</v>
      </c>
      <c r="K38">
        <v>687.84215500000005</v>
      </c>
      <c r="L38">
        <v>437.60275000000001</v>
      </c>
      <c r="M38">
        <v>92.92</v>
      </c>
      <c r="N38">
        <v>119.15625</v>
      </c>
      <c r="O38">
        <v>62.395313000000002</v>
      </c>
      <c r="P38">
        <v>127.262</v>
      </c>
      <c r="Q38">
        <v>21.938279999999999</v>
      </c>
      <c r="R38">
        <v>42.846803999999999</v>
      </c>
      <c r="S38">
        <v>26.620229999999999</v>
      </c>
      <c r="T38">
        <v>0.5625</v>
      </c>
      <c r="U38">
        <v>348.97500000000002</v>
      </c>
      <c r="V38">
        <v>18.140333999999999</v>
      </c>
      <c r="W38">
        <v>33.081499999999998</v>
      </c>
      <c r="X38">
        <v>147.515625</v>
      </c>
      <c r="Y38">
        <v>0</v>
      </c>
      <c r="Z38">
        <v>7.7</v>
      </c>
      <c r="AA38">
        <v>28.09872</v>
      </c>
      <c r="AB38">
        <v>27.426880000000001</v>
      </c>
      <c r="AC38">
        <v>10.02744</v>
      </c>
      <c r="AD38">
        <v>18.864599999999999</v>
      </c>
      <c r="AE38">
        <v>34.022399999999998</v>
      </c>
      <c r="AF38">
        <v>18.288</v>
      </c>
      <c r="AG38">
        <v>44.257599999999996</v>
      </c>
      <c r="AH38">
        <v>96.527600000000007</v>
      </c>
      <c r="AI38">
        <v>3.9569999999999999</v>
      </c>
      <c r="AJ38">
        <v>0</v>
      </c>
      <c r="AK38">
        <v>53.914999999999999</v>
      </c>
      <c r="AL38">
        <v>12.782</v>
      </c>
      <c r="AM38">
        <v>16.349423999999999</v>
      </c>
      <c r="AN38">
        <v>0.82277999999999996</v>
      </c>
      <c r="AO38">
        <v>0</v>
      </c>
      <c r="AP38">
        <v>0.76859999999999995</v>
      </c>
      <c r="AQ38">
        <v>62.04</v>
      </c>
      <c r="AR38">
        <v>37.536000000000001</v>
      </c>
      <c r="AS38">
        <v>29.5944</v>
      </c>
      <c r="AT38">
        <v>11.2476</v>
      </c>
      <c r="AU38">
        <v>0</v>
      </c>
      <c r="AV38">
        <v>25.756</v>
      </c>
      <c r="AW38">
        <v>54.061799999999998</v>
      </c>
      <c r="AX38">
        <v>1.143</v>
      </c>
      <c r="AY38">
        <v>0</v>
      </c>
      <c r="AZ38">
        <f t="shared" si="0"/>
        <v>88.447500000000005</v>
      </c>
      <c r="BA38">
        <f t="shared" si="1"/>
        <v>2977.4625849999993</v>
      </c>
      <c r="BD38">
        <v>4.2945000000000002</v>
      </c>
      <c r="BE38">
        <v>0</v>
      </c>
      <c r="BF38">
        <v>2.0572E-2</v>
      </c>
      <c r="BG38">
        <v>0</v>
      </c>
      <c r="BH38">
        <v>3.7000000000000002E-3</v>
      </c>
      <c r="BI38">
        <v>0.84623999999999999</v>
      </c>
      <c r="BJ38">
        <v>0</v>
      </c>
      <c r="BK38">
        <v>0</v>
      </c>
      <c r="BL38">
        <v>0</v>
      </c>
      <c r="BM38">
        <v>0</v>
      </c>
      <c r="BN38">
        <v>2.0959999999999999E-2</v>
      </c>
      <c r="BO38">
        <v>2.02</v>
      </c>
      <c r="BP38">
        <v>2.19</v>
      </c>
      <c r="BQ38">
        <v>3.5429620000000002</v>
      </c>
      <c r="BR38">
        <v>0.49992799999999998</v>
      </c>
      <c r="BS38">
        <v>1.65</v>
      </c>
      <c r="BT38">
        <v>1.1843999999999999</v>
      </c>
      <c r="BU38">
        <v>2.9693719999999999</v>
      </c>
      <c r="BV38">
        <v>1.342031</v>
      </c>
      <c r="BW38">
        <v>9.44</v>
      </c>
      <c r="BX38">
        <v>4.2584999999999997</v>
      </c>
      <c r="BY38">
        <v>0.26</v>
      </c>
      <c r="BZ38">
        <v>1.9378120000000001</v>
      </c>
      <c r="CA38">
        <v>3.5120239999999998</v>
      </c>
      <c r="CB38">
        <v>1.89</v>
      </c>
      <c r="CC38">
        <v>1.25</v>
      </c>
      <c r="CD38">
        <v>1.45</v>
      </c>
      <c r="CE38">
        <v>0.97</v>
      </c>
      <c r="CF38">
        <v>0.08</v>
      </c>
      <c r="CG38">
        <v>3.77</v>
      </c>
      <c r="CH38">
        <v>0.77280000000000004</v>
      </c>
      <c r="CI38">
        <v>7.24</v>
      </c>
      <c r="CJ38">
        <v>1.92</v>
      </c>
      <c r="CK38">
        <v>1.61</v>
      </c>
      <c r="CL38">
        <v>5.3144439999999999</v>
      </c>
      <c r="CM38">
        <v>0.93515599999999999</v>
      </c>
      <c r="CN38">
        <v>3.5429620000000002</v>
      </c>
      <c r="CO38">
        <v>3</v>
      </c>
      <c r="CP38">
        <v>0.99528000000000005</v>
      </c>
      <c r="CQ38">
        <v>2.79379</v>
      </c>
      <c r="CR38">
        <v>2.34</v>
      </c>
      <c r="CS38">
        <v>2.0619689999999999</v>
      </c>
      <c r="CT38">
        <v>1.9426559999999999</v>
      </c>
      <c r="CU38">
        <v>1.959376</v>
      </c>
      <c r="CV38">
        <v>1.2883500000000001</v>
      </c>
      <c r="CW38">
        <v>1.3277159999999999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88.447500000000005</v>
      </c>
    </row>
    <row r="39" spans="1:114">
      <c r="A39" t="s">
        <v>81</v>
      </c>
      <c r="B39">
        <v>0</v>
      </c>
      <c r="C39">
        <v>0</v>
      </c>
      <c r="D39">
        <v>5.48</v>
      </c>
      <c r="E39">
        <v>0</v>
      </c>
      <c r="F39">
        <v>0</v>
      </c>
      <c r="G39">
        <v>22.62</v>
      </c>
      <c r="H39">
        <v>0</v>
      </c>
      <c r="I39">
        <v>97.726500000000001</v>
      </c>
      <c r="J39">
        <v>1.143</v>
      </c>
      <c r="K39">
        <v>687.84215500000005</v>
      </c>
      <c r="L39">
        <v>437.60275000000001</v>
      </c>
      <c r="M39">
        <v>92.92</v>
      </c>
      <c r="N39">
        <v>119.15625</v>
      </c>
      <c r="O39">
        <v>62.395313000000002</v>
      </c>
      <c r="P39">
        <v>127.262</v>
      </c>
      <c r="Q39">
        <v>21.938279999999999</v>
      </c>
      <c r="R39">
        <v>42.846803999999999</v>
      </c>
      <c r="S39">
        <v>26.620229999999999</v>
      </c>
      <c r="T39">
        <v>0.5625</v>
      </c>
      <c r="U39">
        <v>348.97500000000002</v>
      </c>
      <c r="V39">
        <v>18.140333999999999</v>
      </c>
      <c r="W39">
        <v>33.081499999999998</v>
      </c>
      <c r="X39">
        <v>147.515625</v>
      </c>
      <c r="Y39">
        <v>0</v>
      </c>
      <c r="Z39">
        <v>6.5537999999999998</v>
      </c>
      <c r="AA39">
        <v>28.09872</v>
      </c>
      <c r="AB39">
        <v>27.426880000000001</v>
      </c>
      <c r="AC39">
        <v>10.02744</v>
      </c>
      <c r="AD39">
        <v>9.4322999999999997</v>
      </c>
      <c r="AE39">
        <v>34.022399999999998</v>
      </c>
      <c r="AF39">
        <v>0</v>
      </c>
      <c r="AG39">
        <v>44.257599999999996</v>
      </c>
      <c r="AH39">
        <v>72.298000000000002</v>
      </c>
      <c r="AI39">
        <v>0</v>
      </c>
      <c r="AJ39">
        <v>0</v>
      </c>
      <c r="AK39">
        <v>53.914999999999999</v>
      </c>
      <c r="AL39">
        <v>12.782</v>
      </c>
      <c r="AM39">
        <v>16.349423999999999</v>
      </c>
      <c r="AN39">
        <v>0.82277999999999996</v>
      </c>
      <c r="AO39">
        <v>0</v>
      </c>
      <c r="AP39">
        <v>0.76859999999999995</v>
      </c>
      <c r="AQ39">
        <v>61.182000000000002</v>
      </c>
      <c r="AR39">
        <v>37.536000000000001</v>
      </c>
      <c r="AS39">
        <v>30.939599999999999</v>
      </c>
      <c r="AT39">
        <v>11.2476</v>
      </c>
      <c r="AU39">
        <v>0</v>
      </c>
      <c r="AV39">
        <v>25.756</v>
      </c>
      <c r="AW39">
        <v>54.061799999999998</v>
      </c>
      <c r="AX39">
        <v>1.143</v>
      </c>
      <c r="AY39">
        <v>0</v>
      </c>
      <c r="AZ39">
        <f t="shared" si="0"/>
        <v>87.901426000000001</v>
      </c>
      <c r="BA39">
        <f t="shared" si="1"/>
        <v>2920.3506109999994</v>
      </c>
      <c r="BD39">
        <v>4.2945000000000002</v>
      </c>
      <c r="BE39">
        <v>0</v>
      </c>
      <c r="BF39">
        <v>2.0497999999999999E-2</v>
      </c>
      <c r="BG39">
        <v>0</v>
      </c>
      <c r="BH39">
        <v>3.7000000000000002E-3</v>
      </c>
      <c r="BI39">
        <v>0.84623999999999999</v>
      </c>
      <c r="BJ39">
        <v>0</v>
      </c>
      <c r="BK39">
        <v>0</v>
      </c>
      <c r="BL39">
        <v>0</v>
      </c>
      <c r="BM39">
        <v>0</v>
      </c>
      <c r="BN39">
        <v>2.0959999999999999E-2</v>
      </c>
      <c r="BO39">
        <v>2.02</v>
      </c>
      <c r="BP39">
        <v>2.19</v>
      </c>
      <c r="BQ39">
        <v>3.5429620000000002</v>
      </c>
      <c r="BR39">
        <v>0.49992799999999998</v>
      </c>
      <c r="BS39">
        <v>1.65</v>
      </c>
      <c r="BT39">
        <v>0.83160000000000001</v>
      </c>
      <c r="BU39">
        <v>2.9693719999999999</v>
      </c>
      <c r="BV39">
        <v>1.342031</v>
      </c>
      <c r="BW39">
        <v>9.44</v>
      </c>
      <c r="BX39">
        <v>4.2584999999999997</v>
      </c>
      <c r="BY39">
        <v>0.26</v>
      </c>
      <c r="BZ39">
        <v>1.9378120000000001</v>
      </c>
      <c r="CA39">
        <v>3.5120239999999998</v>
      </c>
      <c r="CB39">
        <v>1.89</v>
      </c>
      <c r="CC39">
        <v>1.25</v>
      </c>
      <c r="CD39">
        <v>1.45</v>
      </c>
      <c r="CE39">
        <v>0.97</v>
      </c>
      <c r="CF39">
        <v>0.08</v>
      </c>
      <c r="CG39">
        <v>3.77</v>
      </c>
      <c r="CH39">
        <v>0.5796</v>
      </c>
      <c r="CI39">
        <v>7.24</v>
      </c>
      <c r="CJ39">
        <v>1.92</v>
      </c>
      <c r="CK39">
        <v>1.61</v>
      </c>
      <c r="CL39">
        <v>5.3144439999999999</v>
      </c>
      <c r="CM39">
        <v>0.93515599999999999</v>
      </c>
      <c r="CN39">
        <v>3.5429620000000002</v>
      </c>
      <c r="CO39">
        <v>3</v>
      </c>
      <c r="CP39">
        <v>0.99528000000000005</v>
      </c>
      <c r="CQ39">
        <v>2.79379</v>
      </c>
      <c r="CR39">
        <v>2.34</v>
      </c>
      <c r="CS39">
        <v>2.0619689999999999</v>
      </c>
      <c r="CT39">
        <v>1.9426559999999999</v>
      </c>
      <c r="CU39">
        <v>1.959376</v>
      </c>
      <c r="CV39">
        <v>1.2883500000000001</v>
      </c>
      <c r="CW39">
        <v>1.3277159999999999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87.901426000000001</v>
      </c>
    </row>
    <row r="40" spans="1:114">
      <c r="A40" t="s">
        <v>82</v>
      </c>
      <c r="B40">
        <v>0</v>
      </c>
      <c r="C40">
        <v>0</v>
      </c>
      <c r="D40">
        <v>5.48</v>
      </c>
      <c r="E40">
        <v>0</v>
      </c>
      <c r="F40">
        <v>0</v>
      </c>
      <c r="G40">
        <v>22.62</v>
      </c>
      <c r="H40">
        <v>0</v>
      </c>
      <c r="I40">
        <v>97.726500000000001</v>
      </c>
      <c r="J40">
        <v>1.143</v>
      </c>
      <c r="K40">
        <v>687.84215500000005</v>
      </c>
      <c r="L40">
        <v>437.60275000000001</v>
      </c>
      <c r="M40">
        <v>92.92</v>
      </c>
      <c r="N40">
        <v>119.15625</v>
      </c>
      <c r="O40">
        <v>62.395313000000002</v>
      </c>
      <c r="P40">
        <v>127.262</v>
      </c>
      <c r="Q40">
        <v>21.938279999999999</v>
      </c>
      <c r="R40">
        <v>42.846803999999999</v>
      </c>
      <c r="S40">
        <v>26.620229999999999</v>
      </c>
      <c r="T40">
        <v>0.5625</v>
      </c>
      <c r="U40">
        <v>348.97500000000002</v>
      </c>
      <c r="V40">
        <v>18.140333999999999</v>
      </c>
      <c r="W40">
        <v>33.081499999999998</v>
      </c>
      <c r="X40">
        <v>147.515625</v>
      </c>
      <c r="Y40">
        <v>0</v>
      </c>
      <c r="Z40">
        <v>6.5537999999999998</v>
      </c>
      <c r="AA40">
        <v>28.09872</v>
      </c>
      <c r="AB40">
        <v>27.426880000000001</v>
      </c>
      <c r="AC40">
        <v>10.02744</v>
      </c>
      <c r="AD40">
        <v>0</v>
      </c>
      <c r="AE40">
        <v>34.022399999999998</v>
      </c>
      <c r="AF40">
        <v>0</v>
      </c>
      <c r="AG40">
        <v>44.257599999999996</v>
      </c>
      <c r="AH40">
        <v>47.970700000000001</v>
      </c>
      <c r="AI40">
        <v>0</v>
      </c>
      <c r="AJ40">
        <v>0</v>
      </c>
      <c r="AK40">
        <v>53.914999999999999</v>
      </c>
      <c r="AL40">
        <v>12.782</v>
      </c>
      <c r="AM40">
        <v>16.349423999999999</v>
      </c>
      <c r="AN40">
        <v>0.82277999999999996</v>
      </c>
      <c r="AO40">
        <v>0</v>
      </c>
      <c r="AP40">
        <v>0.76859999999999995</v>
      </c>
      <c r="AQ40">
        <v>60.192</v>
      </c>
      <c r="AR40">
        <v>37.536000000000001</v>
      </c>
      <c r="AS40">
        <v>30.939599999999999</v>
      </c>
      <c r="AT40">
        <v>11.2476</v>
      </c>
      <c r="AU40">
        <v>0</v>
      </c>
      <c r="AV40">
        <v>25.756</v>
      </c>
      <c r="AW40">
        <v>54.061799999999998</v>
      </c>
      <c r="AX40">
        <v>1.143</v>
      </c>
      <c r="AY40">
        <v>0</v>
      </c>
      <c r="AZ40">
        <f t="shared" si="0"/>
        <v>87.705426000000003</v>
      </c>
      <c r="BA40">
        <f t="shared" si="1"/>
        <v>2885.4050109999998</v>
      </c>
      <c r="BD40">
        <v>4.2945000000000002</v>
      </c>
      <c r="BE40">
        <v>0</v>
      </c>
      <c r="BF40">
        <v>2.0497999999999999E-2</v>
      </c>
      <c r="BG40">
        <v>0</v>
      </c>
      <c r="BH40">
        <v>3.7000000000000002E-3</v>
      </c>
      <c r="BI40">
        <v>0.84623999999999999</v>
      </c>
      <c r="BJ40">
        <v>0</v>
      </c>
      <c r="BK40">
        <v>0</v>
      </c>
      <c r="BL40">
        <v>0</v>
      </c>
      <c r="BM40">
        <v>0</v>
      </c>
      <c r="BN40">
        <v>2.0959999999999999E-2</v>
      </c>
      <c r="BO40">
        <v>2.02</v>
      </c>
      <c r="BP40">
        <v>2.19</v>
      </c>
      <c r="BQ40">
        <v>3.5429620000000002</v>
      </c>
      <c r="BR40">
        <v>0.49992799999999998</v>
      </c>
      <c r="BS40">
        <v>1.65</v>
      </c>
      <c r="BT40">
        <v>0.83160000000000001</v>
      </c>
      <c r="BU40">
        <v>2.9693719999999999</v>
      </c>
      <c r="BV40">
        <v>1.342031</v>
      </c>
      <c r="BW40">
        <v>9.44</v>
      </c>
      <c r="BX40">
        <v>4.2584999999999997</v>
      </c>
      <c r="BY40">
        <v>0.26</v>
      </c>
      <c r="BZ40">
        <v>1.9378120000000001</v>
      </c>
      <c r="CA40">
        <v>3.5120239999999998</v>
      </c>
      <c r="CB40">
        <v>1.89</v>
      </c>
      <c r="CC40">
        <v>1.25</v>
      </c>
      <c r="CD40">
        <v>1.45</v>
      </c>
      <c r="CE40">
        <v>0.97</v>
      </c>
      <c r="CF40">
        <v>0.08</v>
      </c>
      <c r="CG40">
        <v>3.77</v>
      </c>
      <c r="CH40">
        <v>0.3836</v>
      </c>
      <c r="CI40">
        <v>7.24</v>
      </c>
      <c r="CJ40">
        <v>1.92</v>
      </c>
      <c r="CK40">
        <v>1.61</v>
      </c>
      <c r="CL40">
        <v>5.3144439999999999</v>
      </c>
      <c r="CM40">
        <v>0.93515599999999999</v>
      </c>
      <c r="CN40">
        <v>3.5429620000000002</v>
      </c>
      <c r="CO40">
        <v>3</v>
      </c>
      <c r="CP40">
        <v>0.99528000000000005</v>
      </c>
      <c r="CQ40">
        <v>2.79379</v>
      </c>
      <c r="CR40">
        <v>2.34</v>
      </c>
      <c r="CS40">
        <v>2.0619689999999999</v>
      </c>
      <c r="CT40">
        <v>1.9426559999999999</v>
      </c>
      <c r="CU40">
        <v>1.959376</v>
      </c>
      <c r="CV40">
        <v>1.2883500000000001</v>
      </c>
      <c r="CW40">
        <v>1.3277159999999999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87.705426000000003</v>
      </c>
    </row>
    <row r="41" spans="1:114">
      <c r="A41" t="s">
        <v>83</v>
      </c>
      <c r="B41">
        <v>0</v>
      </c>
      <c r="C41">
        <v>0</v>
      </c>
      <c r="D41">
        <v>5.48</v>
      </c>
      <c r="E41">
        <v>0</v>
      </c>
      <c r="F41">
        <v>0</v>
      </c>
      <c r="G41">
        <v>22.62</v>
      </c>
      <c r="H41">
        <v>0</v>
      </c>
      <c r="I41">
        <v>97.726500000000001</v>
      </c>
      <c r="J41">
        <v>1.143</v>
      </c>
      <c r="K41">
        <v>687.84215500000005</v>
      </c>
      <c r="L41">
        <v>437.60275000000001</v>
      </c>
      <c r="M41">
        <v>92.92</v>
      </c>
      <c r="N41">
        <v>119.15625</v>
      </c>
      <c r="O41">
        <v>62.395313000000002</v>
      </c>
      <c r="P41">
        <v>127.262</v>
      </c>
      <c r="Q41">
        <v>21.938279999999999</v>
      </c>
      <c r="R41">
        <v>42.846803999999999</v>
      </c>
      <c r="S41">
        <v>26.620229999999999</v>
      </c>
      <c r="T41">
        <v>0.5625</v>
      </c>
      <c r="U41">
        <v>348.97500000000002</v>
      </c>
      <c r="V41">
        <v>18.140333999999999</v>
      </c>
      <c r="W41">
        <v>33.688499999999998</v>
      </c>
      <c r="X41">
        <v>147.515625</v>
      </c>
      <c r="Y41">
        <v>0</v>
      </c>
      <c r="Z41">
        <v>6.5537999999999998</v>
      </c>
      <c r="AA41">
        <v>28.09872</v>
      </c>
      <c r="AB41">
        <v>27.426880000000001</v>
      </c>
      <c r="AC41">
        <v>10.02744</v>
      </c>
      <c r="AD41">
        <v>0</v>
      </c>
      <c r="AE41">
        <v>17.011199999999999</v>
      </c>
      <c r="AF41">
        <v>0</v>
      </c>
      <c r="AG41">
        <v>44.257599999999996</v>
      </c>
      <c r="AH41">
        <v>24.131900000000002</v>
      </c>
      <c r="AI41">
        <v>0</v>
      </c>
      <c r="AJ41">
        <v>0</v>
      </c>
      <c r="AK41">
        <v>53.914999999999999</v>
      </c>
      <c r="AL41">
        <v>12.782</v>
      </c>
      <c r="AM41">
        <v>16.349423999999999</v>
      </c>
      <c r="AN41">
        <v>0.82277999999999996</v>
      </c>
      <c r="AO41">
        <v>0</v>
      </c>
      <c r="AP41">
        <v>0.76859999999999995</v>
      </c>
      <c r="AQ41">
        <v>60.192</v>
      </c>
      <c r="AR41">
        <v>37.536000000000001</v>
      </c>
      <c r="AS41">
        <v>30.939599999999999</v>
      </c>
      <c r="AT41">
        <v>11.2476</v>
      </c>
      <c r="AU41">
        <v>0</v>
      </c>
      <c r="AV41">
        <v>25.756</v>
      </c>
      <c r="AW41">
        <v>54.061799999999998</v>
      </c>
      <c r="AX41">
        <v>1.143</v>
      </c>
      <c r="AY41">
        <v>0</v>
      </c>
      <c r="AZ41">
        <f t="shared" si="0"/>
        <v>87.099226000000002</v>
      </c>
      <c r="BA41">
        <f t="shared" si="1"/>
        <v>2844.5558110000002</v>
      </c>
      <c r="BD41">
        <v>4.2945000000000002</v>
      </c>
      <c r="BE41">
        <v>0</v>
      </c>
      <c r="BF41">
        <v>2.0497999999999999E-2</v>
      </c>
      <c r="BG41">
        <v>0</v>
      </c>
      <c r="BH41">
        <v>3.7000000000000002E-3</v>
      </c>
      <c r="BI41">
        <v>0.84623999999999999</v>
      </c>
      <c r="BJ41">
        <v>0</v>
      </c>
      <c r="BK41">
        <v>0</v>
      </c>
      <c r="BL41">
        <v>0</v>
      </c>
      <c r="BM41">
        <v>0</v>
      </c>
      <c r="BN41">
        <v>2.0959999999999999E-2</v>
      </c>
      <c r="BO41">
        <v>2.02</v>
      </c>
      <c r="BP41">
        <v>2.19</v>
      </c>
      <c r="BQ41">
        <v>3.5429620000000002</v>
      </c>
      <c r="BR41">
        <v>0.49992799999999998</v>
      </c>
      <c r="BS41">
        <v>1.65</v>
      </c>
      <c r="BT41">
        <v>0.4158</v>
      </c>
      <c r="BU41">
        <v>2.9693719999999999</v>
      </c>
      <c r="BV41">
        <v>1.342031</v>
      </c>
      <c r="BW41">
        <v>9.44</v>
      </c>
      <c r="BX41">
        <v>4.2584999999999997</v>
      </c>
      <c r="BY41">
        <v>0.26</v>
      </c>
      <c r="BZ41">
        <v>1.9378120000000001</v>
      </c>
      <c r="CA41">
        <v>3.5120239999999998</v>
      </c>
      <c r="CB41">
        <v>1.89</v>
      </c>
      <c r="CC41">
        <v>1.25</v>
      </c>
      <c r="CD41">
        <v>1.45</v>
      </c>
      <c r="CE41">
        <v>0.97</v>
      </c>
      <c r="CF41">
        <v>0.08</v>
      </c>
      <c r="CG41">
        <v>3.77</v>
      </c>
      <c r="CH41">
        <v>0.19320000000000001</v>
      </c>
      <c r="CI41">
        <v>7.24</v>
      </c>
      <c r="CJ41">
        <v>1.92</v>
      </c>
      <c r="CK41">
        <v>1.61</v>
      </c>
      <c r="CL41">
        <v>5.3144439999999999</v>
      </c>
      <c r="CM41">
        <v>0.93515599999999999</v>
      </c>
      <c r="CN41">
        <v>3.5429620000000002</v>
      </c>
      <c r="CO41">
        <v>3</v>
      </c>
      <c r="CP41">
        <v>0.99528000000000005</v>
      </c>
      <c r="CQ41">
        <v>2.79379</v>
      </c>
      <c r="CR41">
        <v>2.34</v>
      </c>
      <c r="CS41">
        <v>2.0619689999999999</v>
      </c>
      <c r="CT41">
        <v>1.9426559999999999</v>
      </c>
      <c r="CU41">
        <v>1.959376</v>
      </c>
      <c r="CV41">
        <v>1.2883500000000001</v>
      </c>
      <c r="CW41">
        <v>1.3277159999999999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87.099226000000002</v>
      </c>
    </row>
    <row r="42" spans="1:114">
      <c r="A42" t="s">
        <v>84</v>
      </c>
      <c r="B42">
        <v>0</v>
      </c>
      <c r="C42">
        <v>0</v>
      </c>
      <c r="D42">
        <v>5.48</v>
      </c>
      <c r="E42">
        <v>0</v>
      </c>
      <c r="F42">
        <v>0</v>
      </c>
      <c r="G42">
        <v>22.62</v>
      </c>
      <c r="H42">
        <v>0</v>
      </c>
      <c r="I42">
        <v>97.726500000000001</v>
      </c>
      <c r="J42">
        <v>1.143</v>
      </c>
      <c r="K42">
        <v>687.84215500000005</v>
      </c>
      <c r="L42">
        <v>437.60275000000001</v>
      </c>
      <c r="M42">
        <v>92.92</v>
      </c>
      <c r="N42">
        <v>119.15625</v>
      </c>
      <c r="O42">
        <v>62.395313000000002</v>
      </c>
      <c r="P42">
        <v>127.262</v>
      </c>
      <c r="Q42">
        <v>21.938279999999999</v>
      </c>
      <c r="R42">
        <v>42.846803999999999</v>
      </c>
      <c r="S42">
        <v>26.620229999999999</v>
      </c>
      <c r="T42">
        <v>0.5625</v>
      </c>
      <c r="U42">
        <v>348.97500000000002</v>
      </c>
      <c r="V42">
        <v>18.140333999999999</v>
      </c>
      <c r="W42">
        <v>33.688499999999998</v>
      </c>
      <c r="X42">
        <v>147.515625</v>
      </c>
      <c r="Y42">
        <v>0</v>
      </c>
      <c r="Z42">
        <v>6.5537999999999998</v>
      </c>
      <c r="AA42">
        <v>28.09872</v>
      </c>
      <c r="AB42">
        <v>13.71344</v>
      </c>
      <c r="AC42">
        <v>0</v>
      </c>
      <c r="AD42">
        <v>0</v>
      </c>
      <c r="AE42">
        <v>17.011199999999999</v>
      </c>
      <c r="AF42">
        <v>0</v>
      </c>
      <c r="AG42">
        <v>44.257599999999996</v>
      </c>
      <c r="AH42">
        <v>21.494</v>
      </c>
      <c r="AI42">
        <v>0</v>
      </c>
      <c r="AJ42">
        <v>0</v>
      </c>
      <c r="AK42">
        <v>53.914999999999999</v>
      </c>
      <c r="AL42">
        <v>12.782</v>
      </c>
      <c r="AM42">
        <v>16.349423999999999</v>
      </c>
      <c r="AN42">
        <v>0.82277999999999996</v>
      </c>
      <c r="AO42">
        <v>0</v>
      </c>
      <c r="AP42">
        <v>0.76859999999999995</v>
      </c>
      <c r="AQ42">
        <v>60.192</v>
      </c>
      <c r="AR42">
        <v>37.536000000000001</v>
      </c>
      <c r="AS42">
        <v>30.939599999999999</v>
      </c>
      <c r="AT42">
        <v>11.2476</v>
      </c>
      <c r="AU42">
        <v>0</v>
      </c>
      <c r="AV42">
        <v>25.756</v>
      </c>
      <c r="AW42">
        <v>54.061799999999998</v>
      </c>
      <c r="AX42">
        <v>1.143</v>
      </c>
      <c r="AY42">
        <v>0</v>
      </c>
      <c r="AZ42">
        <f t="shared" si="0"/>
        <v>86.691026000000008</v>
      </c>
      <c r="BA42">
        <f t="shared" si="1"/>
        <v>2817.7688310000008</v>
      </c>
      <c r="BD42">
        <v>4.2945000000000002</v>
      </c>
      <c r="BE42">
        <v>0</v>
      </c>
      <c r="BF42">
        <v>2.0497999999999999E-2</v>
      </c>
      <c r="BG42">
        <v>0</v>
      </c>
      <c r="BH42">
        <v>3.7000000000000002E-3</v>
      </c>
      <c r="BI42">
        <v>0.84623999999999999</v>
      </c>
      <c r="BJ42">
        <v>0</v>
      </c>
      <c r="BK42">
        <v>0</v>
      </c>
      <c r="BL42">
        <v>0</v>
      </c>
      <c r="BM42">
        <v>0</v>
      </c>
      <c r="BN42">
        <v>2.0959999999999999E-2</v>
      </c>
      <c r="BO42">
        <v>2.02</v>
      </c>
      <c r="BP42">
        <v>2.19</v>
      </c>
      <c r="BQ42">
        <v>3.5429620000000002</v>
      </c>
      <c r="BR42">
        <v>0.49992799999999998</v>
      </c>
      <c r="BS42">
        <v>1.65</v>
      </c>
      <c r="BT42">
        <v>0</v>
      </c>
      <c r="BU42">
        <v>2.9693719999999999</v>
      </c>
      <c r="BV42">
        <v>1.342031</v>
      </c>
      <c r="BW42">
        <v>9.44</v>
      </c>
      <c r="BX42">
        <v>4.2584999999999997</v>
      </c>
      <c r="BY42">
        <v>0.26</v>
      </c>
      <c r="BZ42">
        <v>1.9378120000000001</v>
      </c>
      <c r="CA42">
        <v>3.5120239999999998</v>
      </c>
      <c r="CB42">
        <v>1.89</v>
      </c>
      <c r="CC42">
        <v>1.27</v>
      </c>
      <c r="CD42">
        <v>1.46</v>
      </c>
      <c r="CE42">
        <v>0.97</v>
      </c>
      <c r="CF42">
        <v>0.08</v>
      </c>
      <c r="CG42">
        <v>3.77</v>
      </c>
      <c r="CH42">
        <v>0.17080000000000001</v>
      </c>
      <c r="CI42">
        <v>7.24</v>
      </c>
      <c r="CJ42">
        <v>1.92</v>
      </c>
      <c r="CK42">
        <v>1.61</v>
      </c>
      <c r="CL42">
        <v>5.3144439999999999</v>
      </c>
      <c r="CM42">
        <v>0.93515599999999999</v>
      </c>
      <c r="CN42">
        <v>3.5429620000000002</v>
      </c>
      <c r="CO42">
        <v>3</v>
      </c>
      <c r="CP42">
        <v>0.99528000000000005</v>
      </c>
      <c r="CQ42">
        <v>2.79379</v>
      </c>
      <c r="CR42">
        <v>2.34</v>
      </c>
      <c r="CS42">
        <v>2.0619689999999999</v>
      </c>
      <c r="CT42">
        <v>1.9426559999999999</v>
      </c>
      <c r="CU42">
        <v>1.959376</v>
      </c>
      <c r="CV42">
        <v>1.2883500000000001</v>
      </c>
      <c r="CW42">
        <v>1.3277159999999999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86.691026000000008</v>
      </c>
    </row>
    <row r="43" spans="1:114">
      <c r="A43" t="s">
        <v>85</v>
      </c>
      <c r="B43">
        <v>0</v>
      </c>
      <c r="C43">
        <v>0</v>
      </c>
      <c r="D43">
        <v>5.48</v>
      </c>
      <c r="E43">
        <v>0</v>
      </c>
      <c r="F43">
        <v>0</v>
      </c>
      <c r="G43">
        <v>22.62</v>
      </c>
      <c r="H43">
        <v>0</v>
      </c>
      <c r="I43">
        <v>97.726500000000001</v>
      </c>
      <c r="J43">
        <v>1.143</v>
      </c>
      <c r="K43">
        <v>687.84215500000005</v>
      </c>
      <c r="L43">
        <v>437.60275000000001</v>
      </c>
      <c r="M43">
        <v>92.92</v>
      </c>
      <c r="N43">
        <v>119.15625</v>
      </c>
      <c r="O43">
        <v>62.395313000000002</v>
      </c>
      <c r="P43">
        <v>127.262</v>
      </c>
      <c r="Q43">
        <v>21.938279999999999</v>
      </c>
      <c r="R43">
        <v>42.846803999999999</v>
      </c>
      <c r="S43">
        <v>26.620229999999999</v>
      </c>
      <c r="T43">
        <v>0.5625</v>
      </c>
      <c r="U43">
        <v>348.97500000000002</v>
      </c>
      <c r="V43">
        <v>18.140333999999999</v>
      </c>
      <c r="W43">
        <v>33.688499999999998</v>
      </c>
      <c r="X43">
        <v>147.515625</v>
      </c>
      <c r="Y43">
        <v>0</v>
      </c>
      <c r="Z43">
        <v>6.5537999999999998</v>
      </c>
      <c r="AA43">
        <v>28.09872</v>
      </c>
      <c r="AB43">
        <v>4.1639999999999997</v>
      </c>
      <c r="AC43">
        <v>0</v>
      </c>
      <c r="AD43">
        <v>0</v>
      </c>
      <c r="AE43">
        <v>17.011199999999999</v>
      </c>
      <c r="AF43">
        <v>0</v>
      </c>
      <c r="AG43">
        <v>44.257599999999996</v>
      </c>
      <c r="AH43">
        <v>2.931</v>
      </c>
      <c r="AI43">
        <v>0</v>
      </c>
      <c r="AJ43">
        <v>0</v>
      </c>
      <c r="AK43">
        <v>53.914999999999999</v>
      </c>
      <c r="AL43">
        <v>12.782</v>
      </c>
      <c r="AM43">
        <v>16.349423999999999</v>
      </c>
      <c r="AN43">
        <v>0.82277999999999996</v>
      </c>
      <c r="AO43">
        <v>0</v>
      </c>
      <c r="AP43">
        <v>0.76859999999999995</v>
      </c>
      <c r="AQ43">
        <v>46.53</v>
      </c>
      <c r="AR43">
        <v>37.536000000000001</v>
      </c>
      <c r="AS43">
        <v>30.939599999999999</v>
      </c>
      <c r="AT43">
        <v>11.2476</v>
      </c>
      <c r="AU43">
        <v>0</v>
      </c>
      <c r="AV43">
        <v>25.6464</v>
      </c>
      <c r="AW43">
        <v>54.061799999999998</v>
      </c>
      <c r="AX43">
        <v>1.143</v>
      </c>
      <c r="AY43">
        <v>0</v>
      </c>
      <c r="AZ43">
        <f t="shared" si="0"/>
        <v>86.562626000000009</v>
      </c>
      <c r="BA43">
        <f t="shared" si="1"/>
        <v>2775.7563910000013</v>
      </c>
      <c r="BD43">
        <v>4.2945000000000002</v>
      </c>
      <c r="BE43">
        <v>0</v>
      </c>
      <c r="BF43">
        <v>2.0497999999999999E-2</v>
      </c>
      <c r="BG43">
        <v>0</v>
      </c>
      <c r="BH43">
        <v>3.7000000000000002E-3</v>
      </c>
      <c r="BI43">
        <v>0.84623999999999999</v>
      </c>
      <c r="BJ43">
        <v>0</v>
      </c>
      <c r="BK43">
        <v>0</v>
      </c>
      <c r="BL43">
        <v>0</v>
      </c>
      <c r="BM43">
        <v>0</v>
      </c>
      <c r="BN43">
        <v>2.0959999999999999E-2</v>
      </c>
      <c r="BO43">
        <v>2.02</v>
      </c>
      <c r="BP43">
        <v>2.19</v>
      </c>
      <c r="BQ43">
        <v>3.5429620000000002</v>
      </c>
      <c r="BR43">
        <v>0.49992799999999998</v>
      </c>
      <c r="BS43">
        <v>1.65</v>
      </c>
      <c r="BT43">
        <v>0</v>
      </c>
      <c r="BU43">
        <v>2.9693719999999999</v>
      </c>
      <c r="BV43">
        <v>1.342031</v>
      </c>
      <c r="BW43">
        <v>9.44</v>
      </c>
      <c r="BX43">
        <v>4.2584999999999997</v>
      </c>
      <c r="BY43">
        <v>0.26</v>
      </c>
      <c r="BZ43">
        <v>1.9378120000000001</v>
      </c>
      <c r="CA43">
        <v>3.5120239999999998</v>
      </c>
      <c r="CB43">
        <v>1.89</v>
      </c>
      <c r="CC43">
        <v>1.27</v>
      </c>
      <c r="CD43">
        <v>1.46</v>
      </c>
      <c r="CE43">
        <v>0.99</v>
      </c>
      <c r="CF43">
        <v>0.08</v>
      </c>
      <c r="CG43">
        <v>3.77</v>
      </c>
      <c r="CH43">
        <v>2.24E-2</v>
      </c>
      <c r="CI43">
        <v>7.24</v>
      </c>
      <c r="CJ43">
        <v>1.92</v>
      </c>
      <c r="CK43">
        <v>1.61</v>
      </c>
      <c r="CL43">
        <v>5.3144439999999999</v>
      </c>
      <c r="CM43">
        <v>0.93515599999999999</v>
      </c>
      <c r="CN43">
        <v>3.5429620000000002</v>
      </c>
      <c r="CO43">
        <v>3</v>
      </c>
      <c r="CP43">
        <v>0.99528000000000005</v>
      </c>
      <c r="CQ43">
        <v>2.79379</v>
      </c>
      <c r="CR43">
        <v>2.34</v>
      </c>
      <c r="CS43">
        <v>2.0619689999999999</v>
      </c>
      <c r="CT43">
        <v>1.9426559999999999</v>
      </c>
      <c r="CU43">
        <v>1.959376</v>
      </c>
      <c r="CV43">
        <v>1.2883500000000001</v>
      </c>
      <c r="CW43">
        <v>1.3277159999999999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86.562626000000009</v>
      </c>
    </row>
    <row r="44" spans="1:114">
      <c r="A44" t="s">
        <v>86</v>
      </c>
      <c r="B44">
        <v>0</v>
      </c>
      <c r="C44">
        <v>0</v>
      </c>
      <c r="D44">
        <v>5.48</v>
      </c>
      <c r="E44">
        <v>0</v>
      </c>
      <c r="F44">
        <v>0</v>
      </c>
      <c r="G44">
        <v>22.62</v>
      </c>
      <c r="H44">
        <v>0</v>
      </c>
      <c r="I44">
        <v>97.726500000000001</v>
      </c>
      <c r="J44">
        <v>1.143</v>
      </c>
      <c r="K44">
        <v>687.84215500000005</v>
      </c>
      <c r="L44">
        <v>437.60275000000001</v>
      </c>
      <c r="M44">
        <v>92.92</v>
      </c>
      <c r="N44">
        <v>119.15625</v>
      </c>
      <c r="O44">
        <v>62.395313000000002</v>
      </c>
      <c r="P44">
        <v>127.262</v>
      </c>
      <c r="Q44">
        <v>21.938279999999999</v>
      </c>
      <c r="R44">
        <v>42.846803999999999</v>
      </c>
      <c r="S44">
        <v>26.620229999999999</v>
      </c>
      <c r="T44">
        <v>0.5625</v>
      </c>
      <c r="U44">
        <v>348.97500000000002</v>
      </c>
      <c r="V44">
        <v>18.140333999999999</v>
      </c>
      <c r="W44">
        <v>33.688499999999998</v>
      </c>
      <c r="X44">
        <v>147.515625</v>
      </c>
      <c r="Y44">
        <v>0</v>
      </c>
      <c r="Z44">
        <v>6.5537999999999998</v>
      </c>
      <c r="AA44">
        <v>28.09872</v>
      </c>
      <c r="AB44">
        <v>0</v>
      </c>
      <c r="AC44">
        <v>0</v>
      </c>
      <c r="AD44">
        <v>0</v>
      </c>
      <c r="AE44">
        <v>17.011199999999999</v>
      </c>
      <c r="AF44">
        <v>0</v>
      </c>
      <c r="AG44">
        <v>44.257599999999996</v>
      </c>
      <c r="AH44">
        <v>0</v>
      </c>
      <c r="AI44">
        <v>0</v>
      </c>
      <c r="AJ44">
        <v>0</v>
      </c>
      <c r="AK44">
        <v>53.914999999999999</v>
      </c>
      <c r="AL44">
        <v>12.782</v>
      </c>
      <c r="AM44">
        <v>16.349423999999999</v>
      </c>
      <c r="AN44">
        <v>0.82277999999999996</v>
      </c>
      <c r="AO44">
        <v>0</v>
      </c>
      <c r="AP44">
        <v>0.76859999999999995</v>
      </c>
      <c r="AQ44">
        <v>46.53</v>
      </c>
      <c r="AR44">
        <v>37.536000000000001</v>
      </c>
      <c r="AS44">
        <v>30.939599999999999</v>
      </c>
      <c r="AT44">
        <v>11.2476</v>
      </c>
      <c r="AU44">
        <v>0</v>
      </c>
      <c r="AV44">
        <v>25.6464</v>
      </c>
      <c r="AW44">
        <v>54.061799999999998</v>
      </c>
      <c r="AX44">
        <v>1.143</v>
      </c>
      <c r="AY44">
        <v>0</v>
      </c>
      <c r="AZ44">
        <f t="shared" si="0"/>
        <v>86.600226000000006</v>
      </c>
      <c r="BA44">
        <f t="shared" si="1"/>
        <v>2768.6989910000011</v>
      </c>
      <c r="BD44">
        <v>4.2945000000000002</v>
      </c>
      <c r="BE44">
        <v>0</v>
      </c>
      <c r="BF44">
        <v>2.0497999999999999E-2</v>
      </c>
      <c r="BG44">
        <v>0</v>
      </c>
      <c r="BH44">
        <v>3.7000000000000002E-3</v>
      </c>
      <c r="BI44">
        <v>0.84623999999999999</v>
      </c>
      <c r="BJ44">
        <v>0</v>
      </c>
      <c r="BK44">
        <v>0</v>
      </c>
      <c r="BL44">
        <v>0</v>
      </c>
      <c r="BM44">
        <v>0</v>
      </c>
      <c r="BN44">
        <v>2.0959999999999999E-2</v>
      </c>
      <c r="BO44">
        <v>2.02</v>
      </c>
      <c r="BP44">
        <v>2.19</v>
      </c>
      <c r="BQ44">
        <v>3.5429620000000002</v>
      </c>
      <c r="BR44">
        <v>0.49992799999999998</v>
      </c>
      <c r="BS44">
        <v>1.65</v>
      </c>
      <c r="BT44">
        <v>0</v>
      </c>
      <c r="BU44">
        <v>2.9693719999999999</v>
      </c>
      <c r="BV44">
        <v>1.342031</v>
      </c>
      <c r="BW44">
        <v>9.44</v>
      </c>
      <c r="BX44">
        <v>4.2584999999999997</v>
      </c>
      <c r="BY44">
        <v>0.26</v>
      </c>
      <c r="BZ44">
        <v>1.9378120000000001</v>
      </c>
      <c r="CA44">
        <v>3.5120239999999998</v>
      </c>
      <c r="CB44">
        <v>1.89</v>
      </c>
      <c r="CC44">
        <v>1.3</v>
      </c>
      <c r="CD44">
        <v>1.49</v>
      </c>
      <c r="CE44">
        <v>0.99</v>
      </c>
      <c r="CF44">
        <v>0.08</v>
      </c>
      <c r="CG44">
        <v>3.77</v>
      </c>
      <c r="CH44">
        <v>0</v>
      </c>
      <c r="CI44">
        <v>7.24</v>
      </c>
      <c r="CJ44">
        <v>1.92</v>
      </c>
      <c r="CK44">
        <v>1.61</v>
      </c>
      <c r="CL44">
        <v>5.3144439999999999</v>
      </c>
      <c r="CM44">
        <v>0.93515599999999999</v>
      </c>
      <c r="CN44">
        <v>3.5429620000000002</v>
      </c>
      <c r="CO44">
        <v>3</v>
      </c>
      <c r="CP44">
        <v>0.99528000000000005</v>
      </c>
      <c r="CQ44">
        <v>2.79379</v>
      </c>
      <c r="CR44">
        <v>2.34</v>
      </c>
      <c r="CS44">
        <v>2.0619689999999999</v>
      </c>
      <c r="CT44">
        <v>1.9426559999999999</v>
      </c>
      <c r="CU44">
        <v>1.959376</v>
      </c>
      <c r="CV44">
        <v>1.2883500000000001</v>
      </c>
      <c r="CW44">
        <v>1.3277159999999999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86.600226000000006</v>
      </c>
    </row>
    <row r="45" spans="1:114">
      <c r="A45" t="s">
        <v>87</v>
      </c>
      <c r="B45">
        <v>0</v>
      </c>
      <c r="C45">
        <v>0</v>
      </c>
      <c r="D45">
        <v>5.48</v>
      </c>
      <c r="E45">
        <v>0</v>
      </c>
      <c r="F45">
        <v>0</v>
      </c>
      <c r="G45">
        <v>22.62</v>
      </c>
      <c r="H45">
        <v>0</v>
      </c>
      <c r="I45">
        <v>97.726500000000001</v>
      </c>
      <c r="J45">
        <v>1.143</v>
      </c>
      <c r="K45">
        <v>687.84215500000005</v>
      </c>
      <c r="L45">
        <v>437.60275000000001</v>
      </c>
      <c r="M45">
        <v>92.92</v>
      </c>
      <c r="N45">
        <v>119.15625</v>
      </c>
      <c r="O45">
        <v>62.395313000000002</v>
      </c>
      <c r="P45">
        <v>127.262</v>
      </c>
      <c r="Q45">
        <v>21.938279999999999</v>
      </c>
      <c r="R45">
        <v>42.846803999999999</v>
      </c>
      <c r="S45">
        <v>26.620229999999999</v>
      </c>
      <c r="T45">
        <v>0.5625</v>
      </c>
      <c r="U45">
        <v>348.97500000000002</v>
      </c>
      <c r="V45">
        <v>18.140333999999999</v>
      </c>
      <c r="W45">
        <v>33.688499999999998</v>
      </c>
      <c r="X45">
        <v>147.515625</v>
      </c>
      <c r="Y45">
        <v>0</v>
      </c>
      <c r="Z45">
        <v>6.5537999999999998</v>
      </c>
      <c r="AA45">
        <v>17.774999999999999</v>
      </c>
      <c r="AB45">
        <v>0</v>
      </c>
      <c r="AC45">
        <v>0</v>
      </c>
      <c r="AD45">
        <v>0</v>
      </c>
      <c r="AE45">
        <v>17.011199999999999</v>
      </c>
      <c r="AF45">
        <v>0</v>
      </c>
      <c r="AG45">
        <v>44.257599999999996</v>
      </c>
      <c r="AH45">
        <v>0</v>
      </c>
      <c r="AI45">
        <v>0</v>
      </c>
      <c r="AJ45">
        <v>0</v>
      </c>
      <c r="AK45">
        <v>53.914999999999999</v>
      </c>
      <c r="AL45">
        <v>12.782</v>
      </c>
      <c r="AM45">
        <v>16.349423999999999</v>
      </c>
      <c r="AN45">
        <v>0.82277999999999996</v>
      </c>
      <c r="AO45">
        <v>0</v>
      </c>
      <c r="AP45">
        <v>0.76859999999999995</v>
      </c>
      <c r="AQ45">
        <v>31.02</v>
      </c>
      <c r="AR45">
        <v>37.536000000000001</v>
      </c>
      <c r="AS45">
        <v>30.939599999999999</v>
      </c>
      <c r="AT45">
        <v>11.2476</v>
      </c>
      <c r="AU45">
        <v>0</v>
      </c>
      <c r="AV45">
        <v>25.6464</v>
      </c>
      <c r="AW45">
        <v>54.061799999999998</v>
      </c>
      <c r="AX45">
        <v>1.143</v>
      </c>
      <c r="AY45">
        <v>0</v>
      </c>
      <c r="AZ45">
        <f t="shared" si="0"/>
        <v>86.045606000000006</v>
      </c>
      <c r="BA45">
        <f t="shared" si="1"/>
        <v>2742.3106510000011</v>
      </c>
      <c r="BD45">
        <v>4.2945000000000002</v>
      </c>
      <c r="BE45">
        <v>0</v>
      </c>
      <c r="BF45">
        <v>2.0497999999999999E-2</v>
      </c>
      <c r="BG45">
        <v>0</v>
      </c>
      <c r="BH45">
        <v>3.7000000000000002E-3</v>
      </c>
      <c r="BI45">
        <v>0.84623999999999999</v>
      </c>
      <c r="BJ45">
        <v>0</v>
      </c>
      <c r="BK45">
        <v>0</v>
      </c>
      <c r="BL45">
        <v>0</v>
      </c>
      <c r="BM45">
        <v>0</v>
      </c>
      <c r="BN45">
        <v>2.0959999999999999E-2</v>
      </c>
      <c r="BO45">
        <v>2.02</v>
      </c>
      <c r="BP45">
        <v>2.19</v>
      </c>
      <c r="BQ45">
        <v>3.5429620000000002</v>
      </c>
      <c r="BR45">
        <v>5.5199999999999999E-2</v>
      </c>
      <c r="BS45">
        <v>1.65</v>
      </c>
      <c r="BT45">
        <v>0</v>
      </c>
      <c r="BU45">
        <v>2.85948</v>
      </c>
      <c r="BV45">
        <v>1.342031</v>
      </c>
      <c r="BW45">
        <v>9.44</v>
      </c>
      <c r="BX45">
        <v>4.2584999999999997</v>
      </c>
      <c r="BY45">
        <v>0.26</v>
      </c>
      <c r="BZ45">
        <v>1.9378120000000001</v>
      </c>
      <c r="CA45">
        <v>3.5120239999999998</v>
      </c>
      <c r="CB45">
        <v>1.89</v>
      </c>
      <c r="CC45">
        <v>1.3</v>
      </c>
      <c r="CD45">
        <v>1.49</v>
      </c>
      <c r="CE45">
        <v>0.99</v>
      </c>
      <c r="CF45">
        <v>0.08</v>
      </c>
      <c r="CG45">
        <v>3.77</v>
      </c>
      <c r="CH45">
        <v>0</v>
      </c>
      <c r="CI45">
        <v>7.24</v>
      </c>
      <c r="CJ45">
        <v>1.92</v>
      </c>
      <c r="CK45">
        <v>1.61</v>
      </c>
      <c r="CL45">
        <v>5.3144439999999999</v>
      </c>
      <c r="CM45">
        <v>0.93515599999999999</v>
      </c>
      <c r="CN45">
        <v>3.5429620000000002</v>
      </c>
      <c r="CO45">
        <v>3</v>
      </c>
      <c r="CP45">
        <v>0.99528000000000005</v>
      </c>
      <c r="CQ45">
        <v>2.79379</v>
      </c>
      <c r="CR45">
        <v>2.34</v>
      </c>
      <c r="CS45">
        <v>2.0619689999999999</v>
      </c>
      <c r="CT45">
        <v>1.9426559999999999</v>
      </c>
      <c r="CU45">
        <v>1.959376</v>
      </c>
      <c r="CV45">
        <v>1.2883500000000001</v>
      </c>
      <c r="CW45">
        <v>1.3277159999999999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86.045606000000006</v>
      </c>
    </row>
    <row r="46" spans="1:114">
      <c r="A46" t="s">
        <v>88</v>
      </c>
      <c r="B46">
        <v>0</v>
      </c>
      <c r="C46">
        <v>0</v>
      </c>
      <c r="D46">
        <v>5.48</v>
      </c>
      <c r="E46">
        <v>0</v>
      </c>
      <c r="F46">
        <v>0</v>
      </c>
      <c r="G46">
        <v>22.62</v>
      </c>
      <c r="H46">
        <v>0</v>
      </c>
      <c r="I46">
        <v>97.726500000000001</v>
      </c>
      <c r="J46">
        <v>1.143</v>
      </c>
      <c r="K46">
        <v>687.84215500000005</v>
      </c>
      <c r="L46">
        <v>437.60275000000001</v>
      </c>
      <c r="M46">
        <v>92.92</v>
      </c>
      <c r="N46">
        <v>119.15625</v>
      </c>
      <c r="O46">
        <v>62.395313000000002</v>
      </c>
      <c r="P46">
        <v>127.262</v>
      </c>
      <c r="Q46">
        <v>21.938279999999999</v>
      </c>
      <c r="R46">
        <v>42.846803999999999</v>
      </c>
      <c r="S46">
        <v>26.620229999999999</v>
      </c>
      <c r="T46">
        <v>0.5625</v>
      </c>
      <c r="U46">
        <v>348.97500000000002</v>
      </c>
      <c r="V46">
        <v>18.140333999999999</v>
      </c>
      <c r="W46">
        <v>33.688499999999998</v>
      </c>
      <c r="X46">
        <v>147.515625</v>
      </c>
      <c r="Y46">
        <v>0</v>
      </c>
      <c r="Z46">
        <v>6.5537999999999998</v>
      </c>
      <c r="AA46">
        <v>13.983000000000001</v>
      </c>
      <c r="AB46">
        <v>0</v>
      </c>
      <c r="AC46">
        <v>0</v>
      </c>
      <c r="AD46">
        <v>0</v>
      </c>
      <c r="AE46">
        <v>17.011199999999999</v>
      </c>
      <c r="AF46">
        <v>0</v>
      </c>
      <c r="AG46">
        <v>44.257599999999996</v>
      </c>
      <c r="AH46">
        <v>0</v>
      </c>
      <c r="AI46">
        <v>0</v>
      </c>
      <c r="AJ46">
        <v>0</v>
      </c>
      <c r="AK46">
        <v>53.914999999999999</v>
      </c>
      <c r="AL46">
        <v>12.782</v>
      </c>
      <c r="AM46">
        <v>16.349423999999999</v>
      </c>
      <c r="AN46">
        <v>0.82277999999999996</v>
      </c>
      <c r="AO46">
        <v>0</v>
      </c>
      <c r="AP46">
        <v>0.76859999999999995</v>
      </c>
      <c r="AQ46">
        <v>31.02</v>
      </c>
      <c r="AR46">
        <v>37.536000000000001</v>
      </c>
      <c r="AS46">
        <v>30.939599999999999</v>
      </c>
      <c r="AT46">
        <v>11.2476</v>
      </c>
      <c r="AU46">
        <v>0</v>
      </c>
      <c r="AV46">
        <v>25.6464</v>
      </c>
      <c r="AW46">
        <v>54.061799999999998</v>
      </c>
      <c r="AX46">
        <v>1.143</v>
      </c>
      <c r="AY46">
        <v>0</v>
      </c>
      <c r="AZ46">
        <f t="shared" si="0"/>
        <v>85.990406000000007</v>
      </c>
      <c r="BA46">
        <f t="shared" si="1"/>
        <v>2738.463451000001</v>
      </c>
      <c r="BD46">
        <v>4.2945000000000002</v>
      </c>
      <c r="BE46">
        <v>0</v>
      </c>
      <c r="BF46">
        <v>2.0497999999999999E-2</v>
      </c>
      <c r="BG46">
        <v>0</v>
      </c>
      <c r="BH46">
        <v>3.7000000000000002E-3</v>
      </c>
      <c r="BI46">
        <v>0.84623999999999999</v>
      </c>
      <c r="BJ46">
        <v>0</v>
      </c>
      <c r="BK46">
        <v>0</v>
      </c>
      <c r="BL46">
        <v>0</v>
      </c>
      <c r="BM46">
        <v>0</v>
      </c>
      <c r="BN46">
        <v>2.0959999999999999E-2</v>
      </c>
      <c r="BO46">
        <v>2.02</v>
      </c>
      <c r="BP46">
        <v>2.19</v>
      </c>
      <c r="BQ46">
        <v>3.5429620000000002</v>
      </c>
      <c r="BR46">
        <v>0</v>
      </c>
      <c r="BS46">
        <v>1.65</v>
      </c>
      <c r="BT46">
        <v>0</v>
      </c>
      <c r="BU46">
        <v>2.85948</v>
      </c>
      <c r="BV46">
        <v>1.342031</v>
      </c>
      <c r="BW46">
        <v>9.44</v>
      </c>
      <c r="BX46">
        <v>4.2584999999999997</v>
      </c>
      <c r="BY46">
        <v>0.26</v>
      </c>
      <c r="BZ46">
        <v>1.9378120000000001</v>
      </c>
      <c r="CA46">
        <v>3.5120239999999998</v>
      </c>
      <c r="CB46">
        <v>1.89</v>
      </c>
      <c r="CC46">
        <v>1.3</v>
      </c>
      <c r="CD46">
        <v>1.49</v>
      </c>
      <c r="CE46">
        <v>0.99</v>
      </c>
      <c r="CF46">
        <v>0.08</v>
      </c>
      <c r="CG46">
        <v>3.77</v>
      </c>
      <c r="CH46">
        <v>0</v>
      </c>
      <c r="CI46">
        <v>7.24</v>
      </c>
      <c r="CJ46">
        <v>1.92</v>
      </c>
      <c r="CK46">
        <v>1.61</v>
      </c>
      <c r="CL46">
        <v>5.3144439999999999</v>
      </c>
      <c r="CM46">
        <v>0.93515599999999999</v>
      </c>
      <c r="CN46">
        <v>3.5429620000000002</v>
      </c>
      <c r="CO46">
        <v>3</v>
      </c>
      <c r="CP46">
        <v>0.99528000000000005</v>
      </c>
      <c r="CQ46">
        <v>2.79379</v>
      </c>
      <c r="CR46">
        <v>2.34</v>
      </c>
      <c r="CS46">
        <v>2.0619689999999999</v>
      </c>
      <c r="CT46">
        <v>1.9426559999999999</v>
      </c>
      <c r="CU46">
        <v>1.959376</v>
      </c>
      <c r="CV46">
        <v>1.2883500000000001</v>
      </c>
      <c r="CW46">
        <v>1.3277159999999999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85.990406000000007</v>
      </c>
    </row>
    <row r="47" spans="1:114">
      <c r="A47" t="s">
        <v>89</v>
      </c>
      <c r="B47">
        <v>0</v>
      </c>
      <c r="C47">
        <v>0</v>
      </c>
      <c r="D47">
        <v>5.48</v>
      </c>
      <c r="E47">
        <v>0</v>
      </c>
      <c r="F47">
        <v>0</v>
      </c>
      <c r="G47">
        <v>22.62</v>
      </c>
      <c r="H47">
        <v>0</v>
      </c>
      <c r="I47">
        <v>97.726500000000001</v>
      </c>
      <c r="J47">
        <v>1.143</v>
      </c>
      <c r="K47">
        <v>687.84215500000005</v>
      </c>
      <c r="L47">
        <v>437.60275000000001</v>
      </c>
      <c r="M47">
        <v>92.92</v>
      </c>
      <c r="N47">
        <v>119.15625</v>
      </c>
      <c r="O47">
        <v>62.395313000000002</v>
      </c>
      <c r="P47">
        <v>127.262</v>
      </c>
      <c r="Q47">
        <v>21.938279999999999</v>
      </c>
      <c r="R47">
        <v>42.846803999999999</v>
      </c>
      <c r="S47">
        <v>26.620229999999999</v>
      </c>
      <c r="T47">
        <v>0.5625</v>
      </c>
      <c r="U47">
        <v>348.97500000000002</v>
      </c>
      <c r="V47">
        <v>18.140333999999999</v>
      </c>
      <c r="W47">
        <v>33.081499999999998</v>
      </c>
      <c r="X47">
        <v>147.515625</v>
      </c>
      <c r="Y47">
        <v>0</v>
      </c>
      <c r="Z47">
        <v>6.5537999999999998</v>
      </c>
      <c r="AA47">
        <v>3.7919999999999998</v>
      </c>
      <c r="AB47">
        <v>0</v>
      </c>
      <c r="AC47">
        <v>0</v>
      </c>
      <c r="AD47">
        <v>0</v>
      </c>
      <c r="AE47">
        <v>17.011199999999999</v>
      </c>
      <c r="AF47">
        <v>0</v>
      </c>
      <c r="AG47">
        <v>44.257599999999996</v>
      </c>
      <c r="AH47">
        <v>0</v>
      </c>
      <c r="AI47">
        <v>0</v>
      </c>
      <c r="AJ47">
        <v>0</v>
      </c>
      <c r="AK47">
        <v>53.914999999999999</v>
      </c>
      <c r="AL47">
        <v>53.451999999999998</v>
      </c>
      <c r="AM47">
        <v>16.349423999999999</v>
      </c>
      <c r="AN47">
        <v>0.82277999999999996</v>
      </c>
      <c r="AO47">
        <v>0</v>
      </c>
      <c r="AP47">
        <v>0.76859999999999995</v>
      </c>
      <c r="AQ47">
        <v>15.51</v>
      </c>
      <c r="AR47">
        <v>37.536000000000001</v>
      </c>
      <c r="AS47">
        <v>30.939599999999999</v>
      </c>
      <c r="AT47">
        <v>11.2476</v>
      </c>
      <c r="AU47">
        <v>0</v>
      </c>
      <c r="AV47">
        <v>25.6464</v>
      </c>
      <c r="AW47">
        <v>54.061799999999998</v>
      </c>
      <c r="AX47">
        <v>1.143</v>
      </c>
      <c r="AY47">
        <v>0</v>
      </c>
      <c r="AZ47">
        <f t="shared" si="0"/>
        <v>85.967747000000003</v>
      </c>
      <c r="BA47">
        <f t="shared" si="1"/>
        <v>2752.8027920000009</v>
      </c>
      <c r="BD47">
        <v>4.2945000000000002</v>
      </c>
      <c r="BE47">
        <v>0</v>
      </c>
      <c r="BF47">
        <v>2.0497999999999999E-2</v>
      </c>
      <c r="BG47">
        <v>0</v>
      </c>
      <c r="BH47">
        <v>3.7000000000000002E-3</v>
      </c>
      <c r="BI47">
        <v>0.84623999999999999</v>
      </c>
      <c r="BJ47">
        <v>0</v>
      </c>
      <c r="BK47">
        <v>0</v>
      </c>
      <c r="BL47">
        <v>0</v>
      </c>
      <c r="BM47">
        <v>0</v>
      </c>
      <c r="BN47">
        <v>2.0959999999999999E-2</v>
      </c>
      <c r="BO47">
        <v>2.02</v>
      </c>
      <c r="BP47">
        <v>2.19</v>
      </c>
      <c r="BQ47">
        <v>3.5429620000000002</v>
      </c>
      <c r="BR47">
        <v>0</v>
      </c>
      <c r="BS47">
        <v>1.65</v>
      </c>
      <c r="BT47">
        <v>0</v>
      </c>
      <c r="BU47">
        <v>2.85948</v>
      </c>
      <c r="BV47">
        <v>1.342031</v>
      </c>
      <c r="BW47">
        <v>9.44</v>
      </c>
      <c r="BX47">
        <v>4.2584999999999997</v>
      </c>
      <c r="BY47">
        <v>0.26</v>
      </c>
      <c r="BZ47">
        <v>1.9378120000000001</v>
      </c>
      <c r="CA47">
        <v>3.5120239999999998</v>
      </c>
      <c r="CB47">
        <v>1.89</v>
      </c>
      <c r="CC47">
        <v>1.3</v>
      </c>
      <c r="CD47">
        <v>1.49</v>
      </c>
      <c r="CE47">
        <v>0.99</v>
      </c>
      <c r="CF47">
        <v>0.08</v>
      </c>
      <c r="CG47">
        <v>3.77</v>
      </c>
      <c r="CH47">
        <v>0</v>
      </c>
      <c r="CI47">
        <v>7.24</v>
      </c>
      <c r="CJ47">
        <v>1.92</v>
      </c>
      <c r="CK47">
        <v>1.61</v>
      </c>
      <c r="CL47">
        <v>5.3144439999999999</v>
      </c>
      <c r="CM47">
        <v>0.93515599999999999</v>
      </c>
      <c r="CN47">
        <v>3.5429620000000002</v>
      </c>
      <c r="CO47">
        <v>3</v>
      </c>
      <c r="CP47">
        <v>0.99528000000000005</v>
      </c>
      <c r="CQ47">
        <v>2.79379</v>
      </c>
      <c r="CR47">
        <v>2.34</v>
      </c>
      <c r="CS47">
        <v>2.03931</v>
      </c>
      <c r="CT47">
        <v>1.9426559999999999</v>
      </c>
      <c r="CU47">
        <v>1.959376</v>
      </c>
      <c r="CV47">
        <v>1.2883500000000001</v>
      </c>
      <c r="CW47">
        <v>1.3277159999999999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85.967747000000003</v>
      </c>
    </row>
    <row r="48" spans="1:114">
      <c r="A48" t="s">
        <v>90</v>
      </c>
      <c r="B48">
        <v>0</v>
      </c>
      <c r="C48">
        <v>0</v>
      </c>
      <c r="D48">
        <v>5.48</v>
      </c>
      <c r="E48">
        <v>0</v>
      </c>
      <c r="F48">
        <v>0</v>
      </c>
      <c r="G48">
        <v>22.62</v>
      </c>
      <c r="H48">
        <v>0</v>
      </c>
      <c r="I48">
        <v>97.726500000000001</v>
      </c>
      <c r="J48">
        <v>1.143</v>
      </c>
      <c r="K48">
        <v>687.84215500000005</v>
      </c>
      <c r="L48">
        <v>437.60275000000001</v>
      </c>
      <c r="M48">
        <v>92.92</v>
      </c>
      <c r="N48">
        <v>119.15625</v>
      </c>
      <c r="O48">
        <v>62.395313000000002</v>
      </c>
      <c r="P48">
        <v>127.262</v>
      </c>
      <c r="Q48">
        <v>21.938279999999999</v>
      </c>
      <c r="R48">
        <v>42.846803999999999</v>
      </c>
      <c r="S48">
        <v>26.620229999999999</v>
      </c>
      <c r="T48">
        <v>0.5625</v>
      </c>
      <c r="U48">
        <v>348.97500000000002</v>
      </c>
      <c r="V48">
        <v>18.140333999999999</v>
      </c>
      <c r="W48">
        <v>33.081499999999998</v>
      </c>
      <c r="X48">
        <v>147.515625</v>
      </c>
      <c r="Y48">
        <v>0</v>
      </c>
      <c r="Z48">
        <v>6.5537999999999998</v>
      </c>
      <c r="AA48">
        <v>0</v>
      </c>
      <c r="AB48">
        <v>0</v>
      </c>
      <c r="AC48">
        <v>0</v>
      </c>
      <c r="AD48">
        <v>0</v>
      </c>
      <c r="AE48">
        <v>17.011199999999999</v>
      </c>
      <c r="AF48">
        <v>0</v>
      </c>
      <c r="AG48">
        <v>44.257599999999996</v>
      </c>
      <c r="AH48">
        <v>0</v>
      </c>
      <c r="AI48">
        <v>0</v>
      </c>
      <c r="AJ48">
        <v>0</v>
      </c>
      <c r="AK48">
        <v>53.914999999999999</v>
      </c>
      <c r="AL48">
        <v>53.451999999999998</v>
      </c>
      <c r="AM48">
        <v>16.349423999999999</v>
      </c>
      <c r="AN48">
        <v>0.82277999999999996</v>
      </c>
      <c r="AO48">
        <v>0</v>
      </c>
      <c r="AP48">
        <v>0.76859999999999995</v>
      </c>
      <c r="AQ48">
        <v>0</v>
      </c>
      <c r="AR48">
        <v>37.536000000000001</v>
      </c>
      <c r="AS48">
        <v>30.939599999999999</v>
      </c>
      <c r="AT48">
        <v>11.2476</v>
      </c>
      <c r="AU48">
        <v>0</v>
      </c>
      <c r="AV48">
        <v>25.6464</v>
      </c>
      <c r="AW48">
        <v>54.061799999999998</v>
      </c>
      <c r="AX48">
        <v>1.143</v>
      </c>
      <c r="AY48">
        <v>0</v>
      </c>
      <c r="AZ48">
        <f t="shared" si="0"/>
        <v>85.967747000000003</v>
      </c>
      <c r="BA48">
        <f t="shared" si="1"/>
        <v>2733.5007920000003</v>
      </c>
      <c r="BD48">
        <v>4.2945000000000002</v>
      </c>
      <c r="BE48">
        <v>0</v>
      </c>
      <c r="BF48">
        <v>2.0497999999999999E-2</v>
      </c>
      <c r="BG48">
        <v>0</v>
      </c>
      <c r="BH48">
        <v>3.7000000000000002E-3</v>
      </c>
      <c r="BI48">
        <v>0.84623999999999999</v>
      </c>
      <c r="BJ48">
        <v>0</v>
      </c>
      <c r="BK48">
        <v>0</v>
      </c>
      <c r="BL48">
        <v>0</v>
      </c>
      <c r="BM48">
        <v>0</v>
      </c>
      <c r="BN48">
        <v>2.0959999999999999E-2</v>
      </c>
      <c r="BO48">
        <v>2.02</v>
      </c>
      <c r="BP48">
        <v>2.19</v>
      </c>
      <c r="BQ48">
        <v>3.5429620000000002</v>
      </c>
      <c r="BR48">
        <v>0</v>
      </c>
      <c r="BS48">
        <v>1.65</v>
      </c>
      <c r="BT48">
        <v>0</v>
      </c>
      <c r="BU48">
        <v>2.85948</v>
      </c>
      <c r="BV48">
        <v>1.342031</v>
      </c>
      <c r="BW48">
        <v>9.44</v>
      </c>
      <c r="BX48">
        <v>4.2584999999999997</v>
      </c>
      <c r="BY48">
        <v>0.26</v>
      </c>
      <c r="BZ48">
        <v>1.9378120000000001</v>
      </c>
      <c r="CA48">
        <v>3.5120239999999998</v>
      </c>
      <c r="CB48">
        <v>1.89</v>
      </c>
      <c r="CC48">
        <v>1.3</v>
      </c>
      <c r="CD48">
        <v>1.49</v>
      </c>
      <c r="CE48">
        <v>0.99</v>
      </c>
      <c r="CF48">
        <v>0.08</v>
      </c>
      <c r="CG48">
        <v>3.77</v>
      </c>
      <c r="CH48">
        <v>0</v>
      </c>
      <c r="CI48">
        <v>7.24</v>
      </c>
      <c r="CJ48">
        <v>1.92</v>
      </c>
      <c r="CK48">
        <v>1.61</v>
      </c>
      <c r="CL48">
        <v>5.3144439999999999</v>
      </c>
      <c r="CM48">
        <v>0.93515599999999999</v>
      </c>
      <c r="CN48">
        <v>3.5429620000000002</v>
      </c>
      <c r="CO48">
        <v>3</v>
      </c>
      <c r="CP48">
        <v>0.99528000000000005</v>
      </c>
      <c r="CQ48">
        <v>2.79379</v>
      </c>
      <c r="CR48">
        <v>2.34</v>
      </c>
      <c r="CS48">
        <v>2.03931</v>
      </c>
      <c r="CT48">
        <v>1.9426559999999999</v>
      </c>
      <c r="CU48">
        <v>1.959376</v>
      </c>
      <c r="CV48">
        <v>1.2883500000000001</v>
      </c>
      <c r="CW48">
        <v>1.3277159999999999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85.967747000000003</v>
      </c>
    </row>
    <row r="49" spans="1:114">
      <c r="A49" t="s">
        <v>91</v>
      </c>
      <c r="B49">
        <v>0</v>
      </c>
      <c r="C49">
        <v>0</v>
      </c>
      <c r="D49">
        <v>5.48</v>
      </c>
      <c r="E49">
        <v>0</v>
      </c>
      <c r="F49">
        <v>0</v>
      </c>
      <c r="G49">
        <v>22.62</v>
      </c>
      <c r="H49">
        <v>0</v>
      </c>
      <c r="I49">
        <v>97.726500000000001</v>
      </c>
      <c r="J49">
        <v>1.143</v>
      </c>
      <c r="K49">
        <v>687.84215500000005</v>
      </c>
      <c r="L49">
        <v>437.60275000000001</v>
      </c>
      <c r="M49">
        <v>92.92</v>
      </c>
      <c r="N49">
        <v>119.15625</v>
      </c>
      <c r="O49">
        <v>62.395313000000002</v>
      </c>
      <c r="P49">
        <v>127.262</v>
      </c>
      <c r="Q49">
        <v>21.938279999999999</v>
      </c>
      <c r="R49">
        <v>42.846803999999999</v>
      </c>
      <c r="S49">
        <v>26.620229999999999</v>
      </c>
      <c r="T49">
        <v>0.5625</v>
      </c>
      <c r="U49">
        <v>348.97500000000002</v>
      </c>
      <c r="V49">
        <v>18.140333999999999</v>
      </c>
      <c r="W49">
        <v>33.081499999999998</v>
      </c>
      <c r="X49">
        <v>147.515625</v>
      </c>
      <c r="Y49">
        <v>0</v>
      </c>
      <c r="Z49">
        <v>1.1000000000000001</v>
      </c>
      <c r="AA49">
        <v>0</v>
      </c>
      <c r="AB49">
        <v>0</v>
      </c>
      <c r="AC49">
        <v>0</v>
      </c>
      <c r="AD49">
        <v>0</v>
      </c>
      <c r="AE49">
        <v>17.011199999999999</v>
      </c>
      <c r="AF49">
        <v>0</v>
      </c>
      <c r="AG49">
        <v>44.257599999999996</v>
      </c>
      <c r="AH49">
        <v>0</v>
      </c>
      <c r="AI49">
        <v>0</v>
      </c>
      <c r="AJ49">
        <v>0</v>
      </c>
      <c r="AK49">
        <v>53.914999999999999</v>
      </c>
      <c r="AL49">
        <v>53.451999999999998</v>
      </c>
      <c r="AM49">
        <v>16.349423999999999</v>
      </c>
      <c r="AN49">
        <v>0.82277999999999996</v>
      </c>
      <c r="AO49">
        <v>0</v>
      </c>
      <c r="AP49">
        <v>0.76859999999999995</v>
      </c>
      <c r="AQ49">
        <v>0</v>
      </c>
      <c r="AR49">
        <v>37.536000000000001</v>
      </c>
      <c r="AS49">
        <v>29.5944</v>
      </c>
      <c r="AT49">
        <v>11.2476</v>
      </c>
      <c r="AU49">
        <v>0</v>
      </c>
      <c r="AV49">
        <v>25.6464</v>
      </c>
      <c r="AW49">
        <v>54.061799999999998</v>
      </c>
      <c r="AX49">
        <v>1.143</v>
      </c>
      <c r="AY49">
        <v>0</v>
      </c>
      <c r="AZ49">
        <f t="shared" si="0"/>
        <v>85.967747000000003</v>
      </c>
      <c r="BA49">
        <f t="shared" si="1"/>
        <v>2726.7017919999998</v>
      </c>
      <c r="BD49">
        <v>4.2945000000000002</v>
      </c>
      <c r="BE49">
        <v>0</v>
      </c>
      <c r="BF49">
        <v>2.0497999999999999E-2</v>
      </c>
      <c r="BG49">
        <v>0</v>
      </c>
      <c r="BH49">
        <v>3.7000000000000002E-3</v>
      </c>
      <c r="BI49">
        <v>0.84623999999999999</v>
      </c>
      <c r="BJ49">
        <v>0</v>
      </c>
      <c r="BK49">
        <v>0</v>
      </c>
      <c r="BL49">
        <v>0</v>
      </c>
      <c r="BM49">
        <v>0</v>
      </c>
      <c r="BN49">
        <v>2.0959999999999999E-2</v>
      </c>
      <c r="BO49">
        <v>2.02</v>
      </c>
      <c r="BP49">
        <v>2.19</v>
      </c>
      <c r="BQ49">
        <v>3.5429620000000002</v>
      </c>
      <c r="BR49">
        <v>0</v>
      </c>
      <c r="BS49">
        <v>1.65</v>
      </c>
      <c r="BT49">
        <v>0</v>
      </c>
      <c r="BU49">
        <v>2.85948</v>
      </c>
      <c r="BV49">
        <v>1.342031</v>
      </c>
      <c r="BW49">
        <v>9.44</v>
      </c>
      <c r="BX49">
        <v>4.2584999999999997</v>
      </c>
      <c r="BY49">
        <v>0.26</v>
      </c>
      <c r="BZ49">
        <v>1.9378120000000001</v>
      </c>
      <c r="CA49">
        <v>3.5120239999999998</v>
      </c>
      <c r="CB49">
        <v>1.89</v>
      </c>
      <c r="CC49">
        <v>1.3</v>
      </c>
      <c r="CD49">
        <v>1.49</v>
      </c>
      <c r="CE49">
        <v>0.99</v>
      </c>
      <c r="CF49">
        <v>0.08</v>
      </c>
      <c r="CG49">
        <v>3.77</v>
      </c>
      <c r="CH49">
        <v>0</v>
      </c>
      <c r="CI49">
        <v>7.24</v>
      </c>
      <c r="CJ49">
        <v>1.92</v>
      </c>
      <c r="CK49">
        <v>1.61</v>
      </c>
      <c r="CL49">
        <v>5.3144439999999999</v>
      </c>
      <c r="CM49">
        <v>0.93515599999999999</v>
      </c>
      <c r="CN49">
        <v>3.5429620000000002</v>
      </c>
      <c r="CO49">
        <v>3</v>
      </c>
      <c r="CP49">
        <v>0.99528000000000005</v>
      </c>
      <c r="CQ49">
        <v>2.79379</v>
      </c>
      <c r="CR49">
        <v>2.34</v>
      </c>
      <c r="CS49">
        <v>2.03931</v>
      </c>
      <c r="CT49">
        <v>1.9426559999999999</v>
      </c>
      <c r="CU49">
        <v>1.959376</v>
      </c>
      <c r="CV49">
        <v>1.2883500000000001</v>
      </c>
      <c r="CW49">
        <v>1.3277159999999999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85.967747000000003</v>
      </c>
    </row>
    <row r="50" spans="1:114">
      <c r="A50" t="s">
        <v>92</v>
      </c>
      <c r="B50">
        <v>0</v>
      </c>
      <c r="C50">
        <v>0</v>
      </c>
      <c r="D50">
        <v>5.48</v>
      </c>
      <c r="E50">
        <v>0</v>
      </c>
      <c r="F50">
        <v>0</v>
      </c>
      <c r="G50">
        <v>22.62</v>
      </c>
      <c r="H50">
        <v>0</v>
      </c>
      <c r="I50">
        <v>97.726500000000001</v>
      </c>
      <c r="J50">
        <v>1.143</v>
      </c>
      <c r="K50">
        <v>687.84215500000005</v>
      </c>
      <c r="L50">
        <v>437.60275000000001</v>
      </c>
      <c r="M50">
        <v>92.92</v>
      </c>
      <c r="N50">
        <v>119.15625</v>
      </c>
      <c r="O50">
        <v>62.395313000000002</v>
      </c>
      <c r="P50">
        <v>127.262</v>
      </c>
      <c r="Q50">
        <v>21.938279999999999</v>
      </c>
      <c r="R50">
        <v>42.846803999999999</v>
      </c>
      <c r="S50">
        <v>26.620229999999999</v>
      </c>
      <c r="T50">
        <v>0.5625</v>
      </c>
      <c r="U50">
        <v>348.97500000000002</v>
      </c>
      <c r="V50">
        <v>18.140333999999999</v>
      </c>
      <c r="W50">
        <v>33.081499999999998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16.479600000000001</v>
      </c>
      <c r="AF50">
        <v>0</v>
      </c>
      <c r="AG50">
        <v>44.257599999999996</v>
      </c>
      <c r="AH50">
        <v>0</v>
      </c>
      <c r="AI50">
        <v>0</v>
      </c>
      <c r="AJ50">
        <v>0</v>
      </c>
      <c r="AK50">
        <v>53.914999999999999</v>
      </c>
      <c r="AL50">
        <v>53.451999999999998</v>
      </c>
      <c r="AM50">
        <v>16.349423999999999</v>
      </c>
      <c r="AN50">
        <v>0.82277999999999996</v>
      </c>
      <c r="AO50">
        <v>0</v>
      </c>
      <c r="AP50">
        <v>0.76859999999999995</v>
      </c>
      <c r="AQ50">
        <v>0</v>
      </c>
      <c r="AR50">
        <v>37.536000000000001</v>
      </c>
      <c r="AS50">
        <v>29.5944</v>
      </c>
      <c r="AT50">
        <v>11.2476</v>
      </c>
      <c r="AU50">
        <v>0</v>
      </c>
      <c r="AV50">
        <v>25.6464</v>
      </c>
      <c r="AW50">
        <v>54.061799999999998</v>
      </c>
      <c r="AX50">
        <v>1.143</v>
      </c>
      <c r="AY50">
        <v>0</v>
      </c>
      <c r="AZ50">
        <f t="shared" si="0"/>
        <v>85.967747000000003</v>
      </c>
      <c r="BA50">
        <f t="shared" si="1"/>
        <v>2725.0701920000001</v>
      </c>
      <c r="BD50">
        <v>4.2945000000000002</v>
      </c>
      <c r="BE50">
        <v>0</v>
      </c>
      <c r="BF50">
        <v>2.0497999999999999E-2</v>
      </c>
      <c r="BG50">
        <v>0</v>
      </c>
      <c r="BH50">
        <v>3.7000000000000002E-3</v>
      </c>
      <c r="BI50">
        <v>0.84623999999999999</v>
      </c>
      <c r="BJ50">
        <v>0</v>
      </c>
      <c r="BK50">
        <v>0</v>
      </c>
      <c r="BL50">
        <v>0</v>
      </c>
      <c r="BM50">
        <v>0</v>
      </c>
      <c r="BN50">
        <v>2.0959999999999999E-2</v>
      </c>
      <c r="BO50">
        <v>2.02</v>
      </c>
      <c r="BP50">
        <v>2.19</v>
      </c>
      <c r="BQ50">
        <v>3.5429620000000002</v>
      </c>
      <c r="BR50">
        <v>0</v>
      </c>
      <c r="BS50">
        <v>1.65</v>
      </c>
      <c r="BT50">
        <v>0</v>
      </c>
      <c r="BU50">
        <v>2.85948</v>
      </c>
      <c r="BV50">
        <v>1.342031</v>
      </c>
      <c r="BW50">
        <v>9.44</v>
      </c>
      <c r="BX50">
        <v>4.2584999999999997</v>
      </c>
      <c r="BY50">
        <v>0.26</v>
      </c>
      <c r="BZ50">
        <v>1.9378120000000001</v>
      </c>
      <c r="CA50">
        <v>3.5120239999999998</v>
      </c>
      <c r="CB50">
        <v>1.89</v>
      </c>
      <c r="CC50">
        <v>1.3</v>
      </c>
      <c r="CD50">
        <v>1.49</v>
      </c>
      <c r="CE50">
        <v>0.99</v>
      </c>
      <c r="CF50">
        <v>0.08</v>
      </c>
      <c r="CG50">
        <v>3.77</v>
      </c>
      <c r="CH50">
        <v>0</v>
      </c>
      <c r="CI50">
        <v>7.24</v>
      </c>
      <c r="CJ50">
        <v>1.92</v>
      </c>
      <c r="CK50">
        <v>1.61</v>
      </c>
      <c r="CL50">
        <v>5.3144439999999999</v>
      </c>
      <c r="CM50">
        <v>0.93515599999999999</v>
      </c>
      <c r="CN50">
        <v>3.5429620000000002</v>
      </c>
      <c r="CO50">
        <v>3</v>
      </c>
      <c r="CP50">
        <v>0.99528000000000005</v>
      </c>
      <c r="CQ50">
        <v>2.79379</v>
      </c>
      <c r="CR50">
        <v>2.34</v>
      </c>
      <c r="CS50">
        <v>2.03931</v>
      </c>
      <c r="CT50">
        <v>1.9426559999999999</v>
      </c>
      <c r="CU50">
        <v>1.959376</v>
      </c>
      <c r="CV50">
        <v>1.2883500000000001</v>
      </c>
      <c r="CW50">
        <v>1.3277159999999999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85.967747000000003</v>
      </c>
    </row>
    <row r="51" spans="1:114">
      <c r="A51" t="s">
        <v>93</v>
      </c>
      <c r="B51">
        <v>0</v>
      </c>
      <c r="C51">
        <v>0</v>
      </c>
      <c r="D51">
        <v>5.48</v>
      </c>
      <c r="E51">
        <v>0</v>
      </c>
      <c r="F51">
        <v>0</v>
      </c>
      <c r="G51">
        <v>22.62</v>
      </c>
      <c r="H51">
        <v>0</v>
      </c>
      <c r="I51">
        <v>97.155000000000001</v>
      </c>
      <c r="J51">
        <v>1.143</v>
      </c>
      <c r="K51">
        <v>687.84215500000005</v>
      </c>
      <c r="L51">
        <v>437.60275000000001</v>
      </c>
      <c r="M51">
        <v>92.92</v>
      </c>
      <c r="N51">
        <v>119.15625</v>
      </c>
      <c r="O51">
        <v>62.395313000000002</v>
      </c>
      <c r="P51">
        <v>127.262</v>
      </c>
      <c r="Q51">
        <v>21.938279999999999</v>
      </c>
      <c r="R51">
        <v>42.846803999999999</v>
      </c>
      <c r="S51">
        <v>26.620229999999999</v>
      </c>
      <c r="T51">
        <v>0.5625</v>
      </c>
      <c r="U51">
        <v>348.97500000000002</v>
      </c>
      <c r="V51">
        <v>18.140333999999999</v>
      </c>
      <c r="W51">
        <v>33.081499999999998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44.257599999999996</v>
      </c>
      <c r="AH51">
        <v>0</v>
      </c>
      <c r="AI51">
        <v>0</v>
      </c>
      <c r="AJ51">
        <v>0</v>
      </c>
      <c r="AK51">
        <v>53.914999999999999</v>
      </c>
      <c r="AL51">
        <v>53.451999999999998</v>
      </c>
      <c r="AM51">
        <v>16.349423999999999</v>
      </c>
      <c r="AN51">
        <v>0.82277999999999996</v>
      </c>
      <c r="AO51">
        <v>0</v>
      </c>
      <c r="AP51">
        <v>1.5371999999999999</v>
      </c>
      <c r="AQ51">
        <v>0</v>
      </c>
      <c r="AR51">
        <v>37.536000000000001</v>
      </c>
      <c r="AS51">
        <v>29.5944</v>
      </c>
      <c r="AT51">
        <v>11.2476</v>
      </c>
      <c r="AU51">
        <v>0</v>
      </c>
      <c r="AV51">
        <v>25.6464</v>
      </c>
      <c r="AW51">
        <v>54.061799999999998</v>
      </c>
      <c r="AX51">
        <v>1.143</v>
      </c>
      <c r="AY51">
        <v>0</v>
      </c>
      <c r="AZ51">
        <f t="shared" si="0"/>
        <v>86.373047</v>
      </c>
      <c r="BA51">
        <f t="shared" si="1"/>
        <v>2709.1929920000007</v>
      </c>
      <c r="BD51">
        <v>4.2945000000000002</v>
      </c>
      <c r="BE51">
        <v>0</v>
      </c>
      <c r="BF51">
        <v>2.0497999999999999E-2</v>
      </c>
      <c r="BG51">
        <v>0</v>
      </c>
      <c r="BH51">
        <v>3.7000000000000002E-3</v>
      </c>
      <c r="BI51">
        <v>0.84623999999999999</v>
      </c>
      <c r="BJ51">
        <v>0</v>
      </c>
      <c r="BK51">
        <v>0</v>
      </c>
      <c r="BL51">
        <v>0</v>
      </c>
      <c r="BM51">
        <v>0</v>
      </c>
      <c r="BN51">
        <v>2.0959999999999999E-2</v>
      </c>
      <c r="BO51">
        <v>2.02</v>
      </c>
      <c r="BP51">
        <v>2.19</v>
      </c>
      <c r="BQ51">
        <v>3.5429620000000002</v>
      </c>
      <c r="BR51">
        <v>0</v>
      </c>
      <c r="BS51">
        <v>1.65</v>
      </c>
      <c r="BT51">
        <v>0</v>
      </c>
      <c r="BU51">
        <v>2.85948</v>
      </c>
      <c r="BV51">
        <v>1.342031</v>
      </c>
      <c r="BW51">
        <v>9.44</v>
      </c>
      <c r="BX51">
        <v>4.2584999999999997</v>
      </c>
      <c r="BY51">
        <v>0.26</v>
      </c>
      <c r="BZ51">
        <v>1.9378120000000001</v>
      </c>
      <c r="CA51">
        <v>3.5120239999999998</v>
      </c>
      <c r="CB51">
        <v>1.89</v>
      </c>
      <c r="CC51">
        <v>1.3</v>
      </c>
      <c r="CD51">
        <v>1.49</v>
      </c>
      <c r="CE51">
        <v>0.99</v>
      </c>
      <c r="CF51">
        <v>0.08</v>
      </c>
      <c r="CG51">
        <v>3.77</v>
      </c>
      <c r="CH51">
        <v>0</v>
      </c>
      <c r="CI51">
        <v>7.24</v>
      </c>
      <c r="CJ51">
        <v>1.92</v>
      </c>
      <c r="CK51">
        <v>1.79</v>
      </c>
      <c r="CL51">
        <v>5.3144439999999999</v>
      </c>
      <c r="CM51">
        <v>0.93515599999999999</v>
      </c>
      <c r="CN51">
        <v>3.5429620000000002</v>
      </c>
      <c r="CO51">
        <v>3</v>
      </c>
      <c r="CP51">
        <v>0.99528000000000005</v>
      </c>
      <c r="CQ51">
        <v>2.79379</v>
      </c>
      <c r="CR51">
        <v>2.34</v>
      </c>
      <c r="CS51">
        <v>2.0069400000000002</v>
      </c>
      <c r="CT51">
        <v>1.9426559999999999</v>
      </c>
      <c r="CU51">
        <v>1.959376</v>
      </c>
      <c r="CV51">
        <v>1.5460199999999999</v>
      </c>
      <c r="CW51">
        <v>1.3277159999999999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86.373047</v>
      </c>
    </row>
    <row r="52" spans="1:114">
      <c r="A52" t="s">
        <v>94</v>
      </c>
      <c r="B52">
        <v>0</v>
      </c>
      <c r="C52">
        <v>0</v>
      </c>
      <c r="D52">
        <v>5.48</v>
      </c>
      <c r="E52">
        <v>0</v>
      </c>
      <c r="F52">
        <v>0</v>
      </c>
      <c r="G52">
        <v>22.62</v>
      </c>
      <c r="H52">
        <v>0</v>
      </c>
      <c r="I52">
        <v>97.155000000000001</v>
      </c>
      <c r="J52">
        <v>1.143</v>
      </c>
      <c r="K52">
        <v>687.84215500000005</v>
      </c>
      <c r="L52">
        <v>437.60275000000001</v>
      </c>
      <c r="M52">
        <v>92.92</v>
      </c>
      <c r="N52">
        <v>119.15625</v>
      </c>
      <c r="O52">
        <v>62.395313000000002</v>
      </c>
      <c r="P52">
        <v>127.262</v>
      </c>
      <c r="Q52">
        <v>21.938279999999999</v>
      </c>
      <c r="R52">
        <v>42.846803999999999</v>
      </c>
      <c r="S52">
        <v>26.620229999999999</v>
      </c>
      <c r="T52">
        <v>0.5625</v>
      </c>
      <c r="U52">
        <v>348.97500000000002</v>
      </c>
      <c r="V52">
        <v>18.140333999999999</v>
      </c>
      <c r="W52">
        <v>33.081499999999998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44.257599999999996</v>
      </c>
      <c r="AH52">
        <v>0</v>
      </c>
      <c r="AI52">
        <v>0</v>
      </c>
      <c r="AJ52">
        <v>0</v>
      </c>
      <c r="AK52">
        <v>53.914999999999999</v>
      </c>
      <c r="AL52">
        <v>53.451999999999998</v>
      </c>
      <c r="AM52">
        <v>16.349423999999999</v>
      </c>
      <c r="AN52">
        <v>0.82277999999999996</v>
      </c>
      <c r="AO52">
        <v>0</v>
      </c>
      <c r="AP52">
        <v>1.5371999999999999</v>
      </c>
      <c r="AQ52">
        <v>0</v>
      </c>
      <c r="AR52">
        <v>37.536000000000001</v>
      </c>
      <c r="AS52">
        <v>29.5944</v>
      </c>
      <c r="AT52">
        <v>11.2476</v>
      </c>
      <c r="AU52">
        <v>0</v>
      </c>
      <c r="AV52">
        <v>25.6464</v>
      </c>
      <c r="AW52">
        <v>54.061799999999998</v>
      </c>
      <c r="AX52">
        <v>1.143</v>
      </c>
      <c r="AY52">
        <v>0</v>
      </c>
      <c r="AZ52">
        <f t="shared" si="0"/>
        <v>86.573457000000005</v>
      </c>
      <c r="BA52">
        <f t="shared" si="1"/>
        <v>2709.3934020000006</v>
      </c>
      <c r="BD52">
        <v>4.2945000000000002</v>
      </c>
      <c r="BE52">
        <v>0</v>
      </c>
      <c r="BF52">
        <v>2.0497999999999999E-2</v>
      </c>
      <c r="BG52">
        <v>0</v>
      </c>
      <c r="BH52">
        <v>3.7000000000000002E-3</v>
      </c>
      <c r="BI52">
        <v>0.84623999999999999</v>
      </c>
      <c r="BJ52">
        <v>0</v>
      </c>
      <c r="BK52">
        <v>0</v>
      </c>
      <c r="BL52">
        <v>0</v>
      </c>
      <c r="BM52">
        <v>0</v>
      </c>
      <c r="BN52">
        <v>2.0959999999999999E-2</v>
      </c>
      <c r="BO52">
        <v>2.02</v>
      </c>
      <c r="BP52">
        <v>2.19</v>
      </c>
      <c r="BQ52">
        <v>3.5429620000000002</v>
      </c>
      <c r="BR52">
        <v>0</v>
      </c>
      <c r="BS52">
        <v>1.65</v>
      </c>
      <c r="BT52">
        <v>0</v>
      </c>
      <c r="BU52">
        <v>2.85948</v>
      </c>
      <c r="BV52">
        <v>1.342031</v>
      </c>
      <c r="BW52">
        <v>9.44</v>
      </c>
      <c r="BX52">
        <v>4.2584999999999997</v>
      </c>
      <c r="BY52">
        <v>0.26</v>
      </c>
      <c r="BZ52">
        <v>1.9378120000000001</v>
      </c>
      <c r="CA52">
        <v>3.5120239999999998</v>
      </c>
      <c r="CB52">
        <v>1.89</v>
      </c>
      <c r="CC52">
        <v>1.3</v>
      </c>
      <c r="CD52">
        <v>1.49</v>
      </c>
      <c r="CE52">
        <v>0.99</v>
      </c>
      <c r="CF52">
        <v>0.08</v>
      </c>
      <c r="CG52">
        <v>3.77</v>
      </c>
      <c r="CH52">
        <v>0</v>
      </c>
      <c r="CI52">
        <v>7.24</v>
      </c>
      <c r="CJ52">
        <v>1.92</v>
      </c>
      <c r="CK52">
        <v>1.79</v>
      </c>
      <c r="CL52">
        <v>5.3144439999999999</v>
      </c>
      <c r="CM52">
        <v>0.93515599999999999</v>
      </c>
      <c r="CN52">
        <v>3.5429620000000002</v>
      </c>
      <c r="CO52">
        <v>3</v>
      </c>
      <c r="CP52">
        <v>0.99528000000000005</v>
      </c>
      <c r="CQ52">
        <v>2.79379</v>
      </c>
      <c r="CR52">
        <v>2.34</v>
      </c>
      <c r="CS52">
        <v>2.0069400000000002</v>
      </c>
      <c r="CT52">
        <v>1.9426559999999999</v>
      </c>
      <c r="CU52">
        <v>1.959376</v>
      </c>
      <c r="CV52">
        <v>1.7464299999999999</v>
      </c>
      <c r="CW52">
        <v>1.3277159999999999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86.573457000000005</v>
      </c>
    </row>
    <row r="53" spans="1:114">
      <c r="A53" t="s">
        <v>95</v>
      </c>
      <c r="B53">
        <v>0</v>
      </c>
      <c r="C53">
        <v>0</v>
      </c>
      <c r="D53">
        <v>5.48</v>
      </c>
      <c r="E53">
        <v>0</v>
      </c>
      <c r="F53">
        <v>0</v>
      </c>
      <c r="G53">
        <v>22.62</v>
      </c>
      <c r="H53">
        <v>0</v>
      </c>
      <c r="I53">
        <v>97.155000000000001</v>
      </c>
      <c r="J53">
        <v>1.143</v>
      </c>
      <c r="K53">
        <v>655.33600000000001</v>
      </c>
      <c r="L53">
        <v>437.60275000000001</v>
      </c>
      <c r="M53">
        <v>92.92</v>
      </c>
      <c r="N53">
        <v>119.15625</v>
      </c>
      <c r="O53">
        <v>62.395313000000002</v>
      </c>
      <c r="P53">
        <v>127.262</v>
      </c>
      <c r="Q53">
        <v>21.938279999999999</v>
      </c>
      <c r="R53">
        <v>42.846803999999999</v>
      </c>
      <c r="S53">
        <v>26.620229999999999</v>
      </c>
      <c r="T53">
        <v>0.5625</v>
      </c>
      <c r="U53">
        <v>348.97500000000002</v>
      </c>
      <c r="V53">
        <v>18.140333999999999</v>
      </c>
      <c r="W53">
        <v>31.8675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44.257599999999996</v>
      </c>
      <c r="AH53">
        <v>0</v>
      </c>
      <c r="AI53">
        <v>0</v>
      </c>
      <c r="AJ53">
        <v>0</v>
      </c>
      <c r="AK53">
        <v>53.914999999999999</v>
      </c>
      <c r="AL53">
        <v>12.782</v>
      </c>
      <c r="AM53">
        <v>16.349423999999999</v>
      </c>
      <c r="AN53">
        <v>0.82277999999999996</v>
      </c>
      <c r="AO53">
        <v>0</v>
      </c>
      <c r="AP53">
        <v>1.5371999999999999</v>
      </c>
      <c r="AQ53">
        <v>0</v>
      </c>
      <c r="AR53">
        <v>37.536000000000001</v>
      </c>
      <c r="AS53">
        <v>30.939599999999999</v>
      </c>
      <c r="AT53">
        <v>11.2476</v>
      </c>
      <c r="AU53">
        <v>0</v>
      </c>
      <c r="AV53">
        <v>25.6464</v>
      </c>
      <c r="AW53">
        <v>54.061799999999998</v>
      </c>
      <c r="AX53">
        <v>1.143</v>
      </c>
      <c r="AY53">
        <v>0</v>
      </c>
      <c r="AZ53">
        <f t="shared" si="0"/>
        <v>86.593457000000001</v>
      </c>
      <c r="BA53">
        <f t="shared" si="1"/>
        <v>2636.3684470000007</v>
      </c>
      <c r="BD53">
        <v>4.2945000000000002</v>
      </c>
      <c r="BE53">
        <v>0</v>
      </c>
      <c r="BF53">
        <v>2.0497999999999999E-2</v>
      </c>
      <c r="BG53">
        <v>0</v>
      </c>
      <c r="BH53">
        <v>3.7000000000000002E-3</v>
      </c>
      <c r="BI53">
        <v>0.84623999999999999</v>
      </c>
      <c r="BJ53">
        <v>0</v>
      </c>
      <c r="BK53">
        <v>0</v>
      </c>
      <c r="BL53">
        <v>0</v>
      </c>
      <c r="BM53">
        <v>0</v>
      </c>
      <c r="BN53">
        <v>2.0959999999999999E-2</v>
      </c>
      <c r="BO53">
        <v>2.02</v>
      </c>
      <c r="BP53">
        <v>2.19</v>
      </c>
      <c r="BQ53">
        <v>3.5429620000000002</v>
      </c>
      <c r="BR53">
        <v>0</v>
      </c>
      <c r="BS53">
        <v>1.65</v>
      </c>
      <c r="BT53">
        <v>0</v>
      </c>
      <c r="BU53">
        <v>2.85948</v>
      </c>
      <c r="BV53">
        <v>1.342031</v>
      </c>
      <c r="BW53">
        <v>9.44</v>
      </c>
      <c r="BX53">
        <v>4.2584999999999997</v>
      </c>
      <c r="BY53">
        <v>0.26</v>
      </c>
      <c r="BZ53">
        <v>1.9378120000000001</v>
      </c>
      <c r="CA53">
        <v>3.5120239999999998</v>
      </c>
      <c r="CB53">
        <v>1.91</v>
      </c>
      <c r="CC53">
        <v>1.3</v>
      </c>
      <c r="CD53">
        <v>1.49</v>
      </c>
      <c r="CE53">
        <v>0.99</v>
      </c>
      <c r="CF53">
        <v>0.08</v>
      </c>
      <c r="CG53">
        <v>3.77</v>
      </c>
      <c r="CH53">
        <v>0</v>
      </c>
      <c r="CI53">
        <v>7.24</v>
      </c>
      <c r="CJ53">
        <v>1.92</v>
      </c>
      <c r="CK53">
        <v>1.79</v>
      </c>
      <c r="CL53">
        <v>5.3144439999999999</v>
      </c>
      <c r="CM53">
        <v>0.93515599999999999</v>
      </c>
      <c r="CN53">
        <v>3.5429620000000002</v>
      </c>
      <c r="CO53">
        <v>3</v>
      </c>
      <c r="CP53">
        <v>0.99528000000000005</v>
      </c>
      <c r="CQ53">
        <v>2.79379</v>
      </c>
      <c r="CR53">
        <v>2.34</v>
      </c>
      <c r="CS53">
        <v>2.0069400000000002</v>
      </c>
      <c r="CT53">
        <v>1.9426559999999999</v>
      </c>
      <c r="CU53">
        <v>1.959376</v>
      </c>
      <c r="CV53">
        <v>1.7464299999999999</v>
      </c>
      <c r="CW53">
        <v>1.3277159999999999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86.593457000000001</v>
      </c>
    </row>
    <row r="54" spans="1:114">
      <c r="A54" t="s">
        <v>96</v>
      </c>
      <c r="B54">
        <v>0</v>
      </c>
      <c r="C54">
        <v>0</v>
      </c>
      <c r="D54">
        <v>5.48</v>
      </c>
      <c r="E54">
        <v>0</v>
      </c>
      <c r="F54">
        <v>0</v>
      </c>
      <c r="G54">
        <v>22.62</v>
      </c>
      <c r="H54">
        <v>0</v>
      </c>
      <c r="I54">
        <v>97.155000000000001</v>
      </c>
      <c r="J54">
        <v>1.143</v>
      </c>
      <c r="K54">
        <v>655.33600000000001</v>
      </c>
      <c r="L54">
        <v>437.60275000000001</v>
      </c>
      <c r="M54">
        <v>92.92</v>
      </c>
      <c r="N54">
        <v>119.15625</v>
      </c>
      <c r="O54">
        <v>62.395313000000002</v>
      </c>
      <c r="P54">
        <v>127.262</v>
      </c>
      <c r="Q54">
        <v>21.938279999999999</v>
      </c>
      <c r="R54">
        <v>42.846803999999999</v>
      </c>
      <c r="S54">
        <v>26.620229999999999</v>
      </c>
      <c r="T54">
        <v>0.5625</v>
      </c>
      <c r="U54">
        <v>348.97500000000002</v>
      </c>
      <c r="V54">
        <v>18.140333999999999</v>
      </c>
      <c r="W54">
        <v>31.8675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44.257599999999996</v>
      </c>
      <c r="AH54">
        <v>0</v>
      </c>
      <c r="AI54">
        <v>0</v>
      </c>
      <c r="AJ54">
        <v>0</v>
      </c>
      <c r="AK54">
        <v>53.914999999999999</v>
      </c>
      <c r="AL54">
        <v>12.782</v>
      </c>
      <c r="AM54">
        <v>16.349423999999999</v>
      </c>
      <c r="AN54">
        <v>0.82277999999999996</v>
      </c>
      <c r="AO54">
        <v>0</v>
      </c>
      <c r="AP54">
        <v>1.5371999999999999</v>
      </c>
      <c r="AQ54">
        <v>0</v>
      </c>
      <c r="AR54">
        <v>37.536000000000001</v>
      </c>
      <c r="AS54">
        <v>30.939599999999999</v>
      </c>
      <c r="AT54">
        <v>11.2476</v>
      </c>
      <c r="AU54">
        <v>0</v>
      </c>
      <c r="AV54">
        <v>25.6464</v>
      </c>
      <c r="AW54">
        <v>54.061799999999998</v>
      </c>
      <c r="AX54">
        <v>1.143</v>
      </c>
      <c r="AY54">
        <v>0</v>
      </c>
      <c r="AZ54">
        <f t="shared" si="0"/>
        <v>86.570717000000002</v>
      </c>
      <c r="BA54">
        <f t="shared" si="1"/>
        <v>2636.3457070000009</v>
      </c>
      <c r="BD54">
        <v>4.2945000000000002</v>
      </c>
      <c r="BE54">
        <v>0</v>
      </c>
      <c r="BF54">
        <v>2.0497999999999999E-2</v>
      </c>
      <c r="BG54">
        <v>0</v>
      </c>
      <c r="BH54">
        <v>3.7000000000000002E-3</v>
      </c>
      <c r="BI54">
        <v>0.84623999999999999</v>
      </c>
      <c r="BJ54">
        <v>0</v>
      </c>
      <c r="BK54">
        <v>0</v>
      </c>
      <c r="BL54">
        <v>0</v>
      </c>
      <c r="BM54">
        <v>0</v>
      </c>
      <c r="BN54">
        <v>2.0959999999999999E-2</v>
      </c>
      <c r="BO54">
        <v>2.02</v>
      </c>
      <c r="BP54">
        <v>2.19</v>
      </c>
      <c r="BQ54">
        <v>3.5429620000000002</v>
      </c>
      <c r="BR54">
        <v>0</v>
      </c>
      <c r="BS54">
        <v>1.65</v>
      </c>
      <c r="BT54">
        <v>0</v>
      </c>
      <c r="BU54">
        <v>2.85948</v>
      </c>
      <c r="BV54">
        <v>1.342031</v>
      </c>
      <c r="BW54">
        <v>9.44</v>
      </c>
      <c r="BX54">
        <v>4.2584999999999997</v>
      </c>
      <c r="BY54">
        <v>0.26</v>
      </c>
      <c r="BZ54">
        <v>1.9378120000000001</v>
      </c>
      <c r="CA54">
        <v>3.5120239999999998</v>
      </c>
      <c r="CB54">
        <v>1.91</v>
      </c>
      <c r="CC54">
        <v>1.26</v>
      </c>
      <c r="CD54">
        <v>1.45</v>
      </c>
      <c r="CE54">
        <v>0.99</v>
      </c>
      <c r="CF54">
        <v>0.08</v>
      </c>
      <c r="CG54">
        <v>3.77</v>
      </c>
      <c r="CH54">
        <v>0</v>
      </c>
      <c r="CI54">
        <v>7.24</v>
      </c>
      <c r="CJ54">
        <v>1.92</v>
      </c>
      <c r="CK54">
        <v>1.79</v>
      </c>
      <c r="CL54">
        <v>5.3144439999999999</v>
      </c>
      <c r="CM54">
        <v>0.93515599999999999</v>
      </c>
      <c r="CN54">
        <v>3.5429620000000002</v>
      </c>
      <c r="CO54">
        <v>3</v>
      </c>
      <c r="CP54">
        <v>0.99528000000000005</v>
      </c>
      <c r="CQ54">
        <v>2.79379</v>
      </c>
      <c r="CR54">
        <v>2.34</v>
      </c>
      <c r="CS54">
        <v>2.0069400000000002</v>
      </c>
      <c r="CT54">
        <v>1.9426559999999999</v>
      </c>
      <c r="CU54">
        <v>1.959376</v>
      </c>
      <c r="CV54">
        <v>1.80369</v>
      </c>
      <c r="CW54">
        <v>1.3277159999999999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86.570717000000002</v>
      </c>
    </row>
    <row r="55" spans="1:114">
      <c r="A55" t="s">
        <v>97</v>
      </c>
      <c r="B55">
        <v>0</v>
      </c>
      <c r="C55">
        <v>0</v>
      </c>
      <c r="D55">
        <v>5.48</v>
      </c>
      <c r="E55">
        <v>0</v>
      </c>
      <c r="F55">
        <v>0</v>
      </c>
      <c r="G55">
        <v>22.62</v>
      </c>
      <c r="H55">
        <v>0</v>
      </c>
      <c r="I55">
        <v>97.155000000000001</v>
      </c>
      <c r="J55">
        <v>1.143</v>
      </c>
      <c r="K55">
        <v>655.33600000000001</v>
      </c>
      <c r="L55">
        <v>437.60275000000001</v>
      </c>
      <c r="M55">
        <v>92.92</v>
      </c>
      <c r="N55">
        <v>119.15625</v>
      </c>
      <c r="O55">
        <v>62.395313000000002</v>
      </c>
      <c r="P55">
        <v>127.262</v>
      </c>
      <c r="Q55">
        <v>21.938279999999999</v>
      </c>
      <c r="R55">
        <v>42.846803999999999</v>
      </c>
      <c r="S55">
        <v>26.620229999999999</v>
      </c>
      <c r="T55">
        <v>0.5625</v>
      </c>
      <c r="U55">
        <v>348.97500000000002</v>
      </c>
      <c r="V55">
        <v>18.140333999999999</v>
      </c>
      <c r="W55">
        <v>31.8675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9.1440000000000001</v>
      </c>
      <c r="AG55">
        <v>44.257599999999996</v>
      </c>
      <c r="AH55">
        <v>0</v>
      </c>
      <c r="AI55">
        <v>0</v>
      </c>
      <c r="AJ55">
        <v>0</v>
      </c>
      <c r="AK55">
        <v>53.914999999999999</v>
      </c>
      <c r="AL55">
        <v>12.782</v>
      </c>
      <c r="AM55">
        <v>16.349423999999999</v>
      </c>
      <c r="AN55">
        <v>0.82277999999999996</v>
      </c>
      <c r="AO55">
        <v>0</v>
      </c>
      <c r="AP55">
        <v>1.5371999999999999</v>
      </c>
      <c r="AQ55">
        <v>0</v>
      </c>
      <c r="AR55">
        <v>37.536000000000001</v>
      </c>
      <c r="AS55">
        <v>32.284799999999997</v>
      </c>
      <c r="AT55">
        <v>11.2476</v>
      </c>
      <c r="AU55">
        <v>0</v>
      </c>
      <c r="AV55">
        <v>25.6464</v>
      </c>
      <c r="AW55">
        <v>54.061799999999998</v>
      </c>
      <c r="AX55">
        <v>1.143</v>
      </c>
      <c r="AY55">
        <v>0</v>
      </c>
      <c r="AZ55">
        <f t="shared" si="0"/>
        <v>86.761126999999988</v>
      </c>
      <c r="BA55">
        <f t="shared" si="1"/>
        <v>2647.0253170000005</v>
      </c>
      <c r="BD55">
        <v>4.2945000000000002</v>
      </c>
      <c r="BE55">
        <v>0</v>
      </c>
      <c r="BF55">
        <v>2.0497999999999999E-2</v>
      </c>
      <c r="BG55">
        <v>0</v>
      </c>
      <c r="BH55">
        <v>3.7000000000000002E-3</v>
      </c>
      <c r="BI55">
        <v>0.84623999999999999</v>
      </c>
      <c r="BJ55">
        <v>0</v>
      </c>
      <c r="BK55">
        <v>0</v>
      </c>
      <c r="BL55">
        <v>0</v>
      </c>
      <c r="BM55">
        <v>0</v>
      </c>
      <c r="BN55">
        <v>2.0959999999999999E-2</v>
      </c>
      <c r="BO55">
        <v>2.02</v>
      </c>
      <c r="BP55">
        <v>2.19</v>
      </c>
      <c r="BQ55">
        <v>3.5429620000000002</v>
      </c>
      <c r="BR55">
        <v>0</v>
      </c>
      <c r="BS55">
        <v>1.65</v>
      </c>
      <c r="BT55">
        <v>0</v>
      </c>
      <c r="BU55">
        <v>2.85948</v>
      </c>
      <c r="BV55">
        <v>1.342031</v>
      </c>
      <c r="BW55">
        <v>9.44</v>
      </c>
      <c r="BX55">
        <v>4.2584999999999997</v>
      </c>
      <c r="BY55">
        <v>0.26</v>
      </c>
      <c r="BZ55">
        <v>1.9378120000000001</v>
      </c>
      <c r="CA55">
        <v>3.5120239999999998</v>
      </c>
      <c r="CB55">
        <v>1.91</v>
      </c>
      <c r="CC55">
        <v>1.26</v>
      </c>
      <c r="CD55">
        <v>1.45</v>
      </c>
      <c r="CE55">
        <v>0.98</v>
      </c>
      <c r="CF55">
        <v>0.08</v>
      </c>
      <c r="CG55">
        <v>3.77</v>
      </c>
      <c r="CH55">
        <v>0</v>
      </c>
      <c r="CI55">
        <v>7.24</v>
      </c>
      <c r="CJ55">
        <v>1.92</v>
      </c>
      <c r="CK55">
        <v>1.79</v>
      </c>
      <c r="CL55">
        <v>5.3144439999999999</v>
      </c>
      <c r="CM55">
        <v>0.93515599999999999</v>
      </c>
      <c r="CN55">
        <v>3.5429620000000002</v>
      </c>
      <c r="CO55">
        <v>3</v>
      </c>
      <c r="CP55">
        <v>0.99528000000000005</v>
      </c>
      <c r="CQ55">
        <v>2.79379</v>
      </c>
      <c r="CR55">
        <v>2.34</v>
      </c>
      <c r="CS55">
        <v>2.0069400000000002</v>
      </c>
      <c r="CT55">
        <v>1.9426559999999999</v>
      </c>
      <c r="CU55">
        <v>1.959376</v>
      </c>
      <c r="CV55">
        <v>2.0041000000000002</v>
      </c>
      <c r="CW55">
        <v>1.3277159999999999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86.761126999999988</v>
      </c>
    </row>
    <row r="56" spans="1:114">
      <c r="A56" t="s">
        <v>98</v>
      </c>
      <c r="B56">
        <v>0</v>
      </c>
      <c r="C56">
        <v>0</v>
      </c>
      <c r="D56">
        <v>5.48</v>
      </c>
      <c r="E56">
        <v>0</v>
      </c>
      <c r="F56">
        <v>0</v>
      </c>
      <c r="G56">
        <v>22.62</v>
      </c>
      <c r="H56">
        <v>0</v>
      </c>
      <c r="I56">
        <v>97.155000000000001</v>
      </c>
      <c r="J56">
        <v>1.143</v>
      </c>
      <c r="K56">
        <v>655.33600000000001</v>
      </c>
      <c r="L56">
        <v>437.60275000000001</v>
      </c>
      <c r="M56">
        <v>92.92</v>
      </c>
      <c r="N56">
        <v>119.15625</v>
      </c>
      <c r="O56">
        <v>62.395313000000002</v>
      </c>
      <c r="P56">
        <v>127.262</v>
      </c>
      <c r="Q56">
        <v>21.938279999999999</v>
      </c>
      <c r="R56">
        <v>42.846803999999999</v>
      </c>
      <c r="S56">
        <v>26.620229999999999</v>
      </c>
      <c r="T56">
        <v>0.5625</v>
      </c>
      <c r="U56">
        <v>348.97500000000002</v>
      </c>
      <c r="V56">
        <v>18.140333999999999</v>
      </c>
      <c r="W56">
        <v>31.8675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9.1440000000000001</v>
      </c>
      <c r="AG56">
        <v>44.257599999999996</v>
      </c>
      <c r="AH56">
        <v>0</v>
      </c>
      <c r="AI56">
        <v>0</v>
      </c>
      <c r="AJ56">
        <v>0</v>
      </c>
      <c r="AK56">
        <v>53.914999999999999</v>
      </c>
      <c r="AL56">
        <v>12.782</v>
      </c>
      <c r="AM56">
        <v>16.349423999999999</v>
      </c>
      <c r="AN56">
        <v>0.82277999999999996</v>
      </c>
      <c r="AO56">
        <v>0</v>
      </c>
      <c r="AP56">
        <v>1.5371999999999999</v>
      </c>
      <c r="AQ56">
        <v>0</v>
      </c>
      <c r="AR56">
        <v>37.536000000000001</v>
      </c>
      <c r="AS56">
        <v>32.284799999999997</v>
      </c>
      <c r="AT56">
        <v>11.2476</v>
      </c>
      <c r="AU56">
        <v>0</v>
      </c>
      <c r="AV56">
        <v>25.6464</v>
      </c>
      <c r="AW56">
        <v>54.061799999999998</v>
      </c>
      <c r="AX56">
        <v>1.143</v>
      </c>
      <c r="AY56">
        <v>0</v>
      </c>
      <c r="AZ56">
        <f t="shared" si="0"/>
        <v>86.904276999999993</v>
      </c>
      <c r="BA56">
        <f t="shared" si="1"/>
        <v>2647.1684670000004</v>
      </c>
      <c r="BD56">
        <v>4.2945000000000002</v>
      </c>
      <c r="BE56">
        <v>0</v>
      </c>
      <c r="BF56">
        <v>2.0497999999999999E-2</v>
      </c>
      <c r="BG56">
        <v>0</v>
      </c>
      <c r="BH56">
        <v>3.7000000000000002E-3</v>
      </c>
      <c r="BI56">
        <v>0.84623999999999999</v>
      </c>
      <c r="BJ56">
        <v>0</v>
      </c>
      <c r="BK56">
        <v>0</v>
      </c>
      <c r="BL56">
        <v>0</v>
      </c>
      <c r="BM56">
        <v>0</v>
      </c>
      <c r="BN56">
        <v>2.0959999999999999E-2</v>
      </c>
      <c r="BO56">
        <v>2.02</v>
      </c>
      <c r="BP56">
        <v>2.19</v>
      </c>
      <c r="BQ56">
        <v>3.5429620000000002</v>
      </c>
      <c r="BR56">
        <v>0</v>
      </c>
      <c r="BS56">
        <v>1.65</v>
      </c>
      <c r="BT56">
        <v>0</v>
      </c>
      <c r="BU56">
        <v>2.85948</v>
      </c>
      <c r="BV56">
        <v>1.342031</v>
      </c>
      <c r="BW56">
        <v>9.44</v>
      </c>
      <c r="BX56">
        <v>4.2584999999999997</v>
      </c>
      <c r="BY56">
        <v>0.26</v>
      </c>
      <c r="BZ56">
        <v>1.9378120000000001</v>
      </c>
      <c r="CA56">
        <v>3.5120239999999998</v>
      </c>
      <c r="CB56">
        <v>1.91</v>
      </c>
      <c r="CC56">
        <v>1.26</v>
      </c>
      <c r="CD56">
        <v>1.45</v>
      </c>
      <c r="CE56">
        <v>0.98</v>
      </c>
      <c r="CF56">
        <v>0.08</v>
      </c>
      <c r="CG56">
        <v>3.77</v>
      </c>
      <c r="CH56">
        <v>0</v>
      </c>
      <c r="CI56">
        <v>7.24</v>
      </c>
      <c r="CJ56">
        <v>1.92</v>
      </c>
      <c r="CK56">
        <v>1.79</v>
      </c>
      <c r="CL56">
        <v>5.3144439999999999</v>
      </c>
      <c r="CM56">
        <v>0.93515599999999999</v>
      </c>
      <c r="CN56">
        <v>3.5429620000000002</v>
      </c>
      <c r="CO56">
        <v>3</v>
      </c>
      <c r="CP56">
        <v>0.99528000000000005</v>
      </c>
      <c r="CQ56">
        <v>2.79379</v>
      </c>
      <c r="CR56">
        <v>2.34</v>
      </c>
      <c r="CS56">
        <v>2.0069400000000002</v>
      </c>
      <c r="CT56">
        <v>1.9426559999999999</v>
      </c>
      <c r="CU56">
        <v>1.959376</v>
      </c>
      <c r="CV56">
        <v>2.1472500000000001</v>
      </c>
      <c r="CW56">
        <v>1.3277159999999999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86.904276999999993</v>
      </c>
    </row>
    <row r="57" spans="1:114">
      <c r="A57" t="s">
        <v>99</v>
      </c>
      <c r="B57">
        <v>0</v>
      </c>
      <c r="C57">
        <v>0</v>
      </c>
      <c r="D57">
        <v>5.48</v>
      </c>
      <c r="E57">
        <v>0</v>
      </c>
      <c r="F57">
        <v>0</v>
      </c>
      <c r="G57">
        <v>22.62</v>
      </c>
      <c r="H57">
        <v>0</v>
      </c>
      <c r="I57">
        <v>97.155000000000001</v>
      </c>
      <c r="J57">
        <v>1.143</v>
      </c>
      <c r="K57">
        <v>655.33600000000001</v>
      </c>
      <c r="L57">
        <v>437.60275000000001</v>
      </c>
      <c r="M57">
        <v>92.92</v>
      </c>
      <c r="N57">
        <v>119.15625</v>
      </c>
      <c r="O57">
        <v>62.395313000000002</v>
      </c>
      <c r="P57">
        <v>127.262</v>
      </c>
      <c r="Q57">
        <v>21.938279999999999</v>
      </c>
      <c r="R57">
        <v>42.846803999999999</v>
      </c>
      <c r="S57">
        <v>26.620229999999999</v>
      </c>
      <c r="T57">
        <v>0.5625</v>
      </c>
      <c r="U57">
        <v>348.97500000000002</v>
      </c>
      <c r="V57">
        <v>18.140333999999999</v>
      </c>
      <c r="W57">
        <v>31.564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9.1440000000000001</v>
      </c>
      <c r="AG57">
        <v>44.257599999999996</v>
      </c>
      <c r="AH57">
        <v>0</v>
      </c>
      <c r="AI57">
        <v>0</v>
      </c>
      <c r="AJ57">
        <v>0</v>
      </c>
      <c r="AK57">
        <v>53.914999999999999</v>
      </c>
      <c r="AL57">
        <v>12.782</v>
      </c>
      <c r="AM57">
        <v>16.349423999999999</v>
      </c>
      <c r="AN57">
        <v>0.82277999999999996</v>
      </c>
      <c r="AO57">
        <v>0</v>
      </c>
      <c r="AP57">
        <v>1.5371999999999999</v>
      </c>
      <c r="AQ57">
        <v>0</v>
      </c>
      <c r="AR57">
        <v>38.64</v>
      </c>
      <c r="AS57">
        <v>32.284799999999997</v>
      </c>
      <c r="AT57">
        <v>11.2476</v>
      </c>
      <c r="AU57">
        <v>0</v>
      </c>
      <c r="AV57">
        <v>25.6464</v>
      </c>
      <c r="AW57">
        <v>54.061799999999998</v>
      </c>
      <c r="AX57">
        <v>1.143</v>
      </c>
      <c r="AY57">
        <v>0</v>
      </c>
      <c r="AZ57">
        <f t="shared" si="0"/>
        <v>87.047426999999999</v>
      </c>
      <c r="BA57">
        <f t="shared" si="1"/>
        <v>2648.1121170000001</v>
      </c>
      <c r="BD57">
        <v>4.2945000000000002</v>
      </c>
      <c r="BE57">
        <v>0</v>
      </c>
      <c r="BF57">
        <v>2.0497999999999999E-2</v>
      </c>
      <c r="BG57">
        <v>0</v>
      </c>
      <c r="BH57">
        <v>3.7000000000000002E-3</v>
      </c>
      <c r="BI57">
        <v>0.84623999999999999</v>
      </c>
      <c r="BJ57">
        <v>0</v>
      </c>
      <c r="BK57">
        <v>0</v>
      </c>
      <c r="BL57">
        <v>0</v>
      </c>
      <c r="BM57">
        <v>0</v>
      </c>
      <c r="BN57">
        <v>2.0959999999999999E-2</v>
      </c>
      <c r="BO57">
        <v>2.02</v>
      </c>
      <c r="BP57">
        <v>2.19</v>
      </c>
      <c r="BQ57">
        <v>3.5429620000000002</v>
      </c>
      <c r="BR57">
        <v>0</v>
      </c>
      <c r="BS57">
        <v>1.65</v>
      </c>
      <c r="BT57">
        <v>0</v>
      </c>
      <c r="BU57">
        <v>2.85948</v>
      </c>
      <c r="BV57">
        <v>1.342031</v>
      </c>
      <c r="BW57">
        <v>9.44</v>
      </c>
      <c r="BX57">
        <v>4.2584999999999997</v>
      </c>
      <c r="BY57">
        <v>0.26</v>
      </c>
      <c r="BZ57">
        <v>1.9378120000000001</v>
      </c>
      <c r="CA57">
        <v>3.5120239999999998</v>
      </c>
      <c r="CB57">
        <v>1.91</v>
      </c>
      <c r="CC57">
        <v>1.26</v>
      </c>
      <c r="CD57">
        <v>1.45</v>
      </c>
      <c r="CE57">
        <v>0.98</v>
      </c>
      <c r="CF57">
        <v>0.08</v>
      </c>
      <c r="CG57">
        <v>3.77</v>
      </c>
      <c r="CH57">
        <v>0</v>
      </c>
      <c r="CI57">
        <v>7.24</v>
      </c>
      <c r="CJ57">
        <v>1.92</v>
      </c>
      <c r="CK57">
        <v>1.79</v>
      </c>
      <c r="CL57">
        <v>5.3144439999999999</v>
      </c>
      <c r="CM57">
        <v>0.93515599999999999</v>
      </c>
      <c r="CN57">
        <v>3.5429620000000002</v>
      </c>
      <c r="CO57">
        <v>3</v>
      </c>
      <c r="CP57">
        <v>0.99528000000000005</v>
      </c>
      <c r="CQ57">
        <v>2.79379</v>
      </c>
      <c r="CR57">
        <v>2.34</v>
      </c>
      <c r="CS57">
        <v>2.0069400000000002</v>
      </c>
      <c r="CT57">
        <v>1.9426559999999999</v>
      </c>
      <c r="CU57">
        <v>1.959376</v>
      </c>
      <c r="CV57">
        <v>2.2904</v>
      </c>
      <c r="CW57">
        <v>1.3277159999999999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87.047426999999999</v>
      </c>
    </row>
    <row r="58" spans="1:114">
      <c r="A58" t="s">
        <v>100</v>
      </c>
      <c r="B58">
        <v>0</v>
      </c>
      <c r="C58">
        <v>0</v>
      </c>
      <c r="D58">
        <v>5.48</v>
      </c>
      <c r="E58">
        <v>0</v>
      </c>
      <c r="F58">
        <v>0</v>
      </c>
      <c r="G58">
        <v>22.62</v>
      </c>
      <c r="H58">
        <v>0</v>
      </c>
      <c r="I58">
        <v>97.155000000000001</v>
      </c>
      <c r="J58">
        <v>1.143</v>
      </c>
      <c r="K58">
        <v>655.33600000000001</v>
      </c>
      <c r="L58">
        <v>437.60275000000001</v>
      </c>
      <c r="M58">
        <v>92.92</v>
      </c>
      <c r="N58">
        <v>119.15625</v>
      </c>
      <c r="O58">
        <v>62.395313000000002</v>
      </c>
      <c r="P58">
        <v>127.262</v>
      </c>
      <c r="Q58">
        <v>21.938279999999999</v>
      </c>
      <c r="R58">
        <v>42.846803999999999</v>
      </c>
      <c r="S58">
        <v>26.620229999999999</v>
      </c>
      <c r="T58">
        <v>0.5625</v>
      </c>
      <c r="U58">
        <v>348.97500000000002</v>
      </c>
      <c r="V58">
        <v>18.140333999999999</v>
      </c>
      <c r="W58">
        <v>31.564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9.1440000000000001</v>
      </c>
      <c r="AG58">
        <v>44.257599999999996</v>
      </c>
      <c r="AH58">
        <v>0</v>
      </c>
      <c r="AI58">
        <v>0</v>
      </c>
      <c r="AJ58">
        <v>0</v>
      </c>
      <c r="AK58">
        <v>53.914999999999999</v>
      </c>
      <c r="AL58">
        <v>12.782</v>
      </c>
      <c r="AM58">
        <v>16.349423999999999</v>
      </c>
      <c r="AN58">
        <v>0.82277999999999996</v>
      </c>
      <c r="AO58">
        <v>0</v>
      </c>
      <c r="AP58">
        <v>1.5371999999999999</v>
      </c>
      <c r="AQ58">
        <v>0</v>
      </c>
      <c r="AR58">
        <v>38.64</v>
      </c>
      <c r="AS58">
        <v>32.284799999999997</v>
      </c>
      <c r="AT58">
        <v>11.2476</v>
      </c>
      <c r="AU58">
        <v>0</v>
      </c>
      <c r="AV58">
        <v>25.6464</v>
      </c>
      <c r="AW58">
        <v>54.061799999999998</v>
      </c>
      <c r="AX58">
        <v>1.143</v>
      </c>
      <c r="AY58">
        <v>0</v>
      </c>
      <c r="AZ58">
        <f t="shared" si="0"/>
        <v>87.047426999999999</v>
      </c>
      <c r="BA58">
        <f t="shared" si="1"/>
        <v>2648.1121170000001</v>
      </c>
      <c r="BD58">
        <v>4.2945000000000002</v>
      </c>
      <c r="BE58">
        <v>0</v>
      </c>
      <c r="BF58">
        <v>2.0497999999999999E-2</v>
      </c>
      <c r="BG58">
        <v>0</v>
      </c>
      <c r="BH58">
        <v>3.7000000000000002E-3</v>
      </c>
      <c r="BI58">
        <v>0.84623999999999999</v>
      </c>
      <c r="BJ58">
        <v>0</v>
      </c>
      <c r="BK58">
        <v>0</v>
      </c>
      <c r="BL58">
        <v>0</v>
      </c>
      <c r="BM58">
        <v>0</v>
      </c>
      <c r="BN58">
        <v>2.0959999999999999E-2</v>
      </c>
      <c r="BO58">
        <v>2.02</v>
      </c>
      <c r="BP58">
        <v>2.19</v>
      </c>
      <c r="BQ58">
        <v>3.5429620000000002</v>
      </c>
      <c r="BR58">
        <v>0</v>
      </c>
      <c r="BS58">
        <v>1.65</v>
      </c>
      <c r="BT58">
        <v>0</v>
      </c>
      <c r="BU58">
        <v>2.85948</v>
      </c>
      <c r="BV58">
        <v>1.342031</v>
      </c>
      <c r="BW58">
        <v>9.44</v>
      </c>
      <c r="BX58">
        <v>4.2584999999999997</v>
      </c>
      <c r="BY58">
        <v>0.26</v>
      </c>
      <c r="BZ58">
        <v>1.9378120000000001</v>
      </c>
      <c r="CA58">
        <v>3.5120239999999998</v>
      </c>
      <c r="CB58">
        <v>1.91</v>
      </c>
      <c r="CC58">
        <v>1.26</v>
      </c>
      <c r="CD58">
        <v>1.45</v>
      </c>
      <c r="CE58">
        <v>0.98</v>
      </c>
      <c r="CF58">
        <v>0.08</v>
      </c>
      <c r="CG58">
        <v>3.77</v>
      </c>
      <c r="CH58">
        <v>0</v>
      </c>
      <c r="CI58">
        <v>7.24</v>
      </c>
      <c r="CJ58">
        <v>1.92</v>
      </c>
      <c r="CK58">
        <v>1.79</v>
      </c>
      <c r="CL58">
        <v>5.3144439999999999</v>
      </c>
      <c r="CM58">
        <v>0.93515599999999999</v>
      </c>
      <c r="CN58">
        <v>3.5429620000000002</v>
      </c>
      <c r="CO58">
        <v>3</v>
      </c>
      <c r="CP58">
        <v>0.99528000000000005</v>
      </c>
      <c r="CQ58">
        <v>2.79379</v>
      </c>
      <c r="CR58">
        <v>2.34</v>
      </c>
      <c r="CS58">
        <v>2.0069400000000002</v>
      </c>
      <c r="CT58">
        <v>1.9426559999999999</v>
      </c>
      <c r="CU58">
        <v>1.959376</v>
      </c>
      <c r="CV58">
        <v>2.2904</v>
      </c>
      <c r="CW58">
        <v>1.3277159999999999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87.047426999999999</v>
      </c>
    </row>
    <row r="59" spans="1:114">
      <c r="A59" t="s">
        <v>101</v>
      </c>
      <c r="B59">
        <v>0</v>
      </c>
      <c r="C59">
        <v>0</v>
      </c>
      <c r="D59">
        <v>5.48</v>
      </c>
      <c r="E59">
        <v>0</v>
      </c>
      <c r="F59">
        <v>0</v>
      </c>
      <c r="G59">
        <v>22.62</v>
      </c>
      <c r="H59">
        <v>0</v>
      </c>
      <c r="I59">
        <v>97.155000000000001</v>
      </c>
      <c r="J59">
        <v>1.143</v>
      </c>
      <c r="K59">
        <v>655.33600000000001</v>
      </c>
      <c r="L59">
        <v>437.60275000000001</v>
      </c>
      <c r="M59">
        <v>92.92</v>
      </c>
      <c r="N59">
        <v>119.15625</v>
      </c>
      <c r="O59">
        <v>62.395313000000002</v>
      </c>
      <c r="P59">
        <v>127.262</v>
      </c>
      <c r="Q59">
        <v>21.238</v>
      </c>
      <c r="R59">
        <v>42.846803999999999</v>
      </c>
      <c r="S59">
        <v>26.620229999999999</v>
      </c>
      <c r="T59">
        <v>0.5625</v>
      </c>
      <c r="U59">
        <v>348.97500000000002</v>
      </c>
      <c r="V59">
        <v>18.140333999999999</v>
      </c>
      <c r="W59">
        <v>31.2605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9.1440000000000001</v>
      </c>
      <c r="AG59">
        <v>44.257599999999996</v>
      </c>
      <c r="AH59">
        <v>0</v>
      </c>
      <c r="AI59">
        <v>0</v>
      </c>
      <c r="AJ59">
        <v>0</v>
      </c>
      <c r="AK59">
        <v>53.914999999999999</v>
      </c>
      <c r="AL59">
        <v>12.782</v>
      </c>
      <c r="AM59">
        <v>16.349423999999999</v>
      </c>
      <c r="AN59">
        <v>0.82277999999999996</v>
      </c>
      <c r="AO59">
        <v>0</v>
      </c>
      <c r="AP59">
        <v>1.5371999999999999</v>
      </c>
      <c r="AQ59">
        <v>0</v>
      </c>
      <c r="AR59">
        <v>35.328000000000003</v>
      </c>
      <c r="AS59">
        <v>32.284799999999997</v>
      </c>
      <c r="AT59">
        <v>11.2476</v>
      </c>
      <c r="AU59">
        <v>0</v>
      </c>
      <c r="AV59">
        <v>25.6464</v>
      </c>
      <c r="AW59">
        <v>54.061799999999998</v>
      </c>
      <c r="AX59">
        <v>1.143</v>
      </c>
      <c r="AY59">
        <v>0</v>
      </c>
      <c r="AZ59">
        <f t="shared" si="0"/>
        <v>87.333726999999996</v>
      </c>
      <c r="BA59">
        <f t="shared" si="1"/>
        <v>2644.0826370000004</v>
      </c>
      <c r="BD59">
        <v>4.2945000000000002</v>
      </c>
      <c r="BE59">
        <v>0</v>
      </c>
      <c r="BF59">
        <v>2.0497999999999999E-2</v>
      </c>
      <c r="BG59">
        <v>0</v>
      </c>
      <c r="BH59">
        <v>3.7000000000000002E-3</v>
      </c>
      <c r="BI59">
        <v>0.84623999999999999</v>
      </c>
      <c r="BJ59">
        <v>0</v>
      </c>
      <c r="BK59">
        <v>0</v>
      </c>
      <c r="BL59">
        <v>0</v>
      </c>
      <c r="BM59">
        <v>0</v>
      </c>
      <c r="BN59">
        <v>2.0959999999999999E-2</v>
      </c>
      <c r="BO59">
        <v>2.02</v>
      </c>
      <c r="BP59">
        <v>2.19</v>
      </c>
      <c r="BQ59">
        <v>3.5429620000000002</v>
      </c>
      <c r="BR59">
        <v>0</v>
      </c>
      <c r="BS59">
        <v>1.65</v>
      </c>
      <c r="BT59">
        <v>0</v>
      </c>
      <c r="BU59">
        <v>2.85948</v>
      </c>
      <c r="BV59">
        <v>1.342031</v>
      </c>
      <c r="BW59">
        <v>9.44</v>
      </c>
      <c r="BX59">
        <v>4.2584999999999997</v>
      </c>
      <c r="BY59">
        <v>0.26</v>
      </c>
      <c r="BZ59">
        <v>1.9378120000000001</v>
      </c>
      <c r="CA59">
        <v>3.5120239999999998</v>
      </c>
      <c r="CB59">
        <v>1.91</v>
      </c>
      <c r="CC59">
        <v>1.26</v>
      </c>
      <c r="CD59">
        <v>1.45</v>
      </c>
      <c r="CE59">
        <v>0.98</v>
      </c>
      <c r="CF59">
        <v>0.08</v>
      </c>
      <c r="CG59">
        <v>3.77</v>
      </c>
      <c r="CH59">
        <v>0</v>
      </c>
      <c r="CI59">
        <v>7.24</v>
      </c>
      <c r="CJ59">
        <v>1.92</v>
      </c>
      <c r="CK59">
        <v>1.79</v>
      </c>
      <c r="CL59">
        <v>5.3144439999999999</v>
      </c>
      <c r="CM59">
        <v>0.93515599999999999</v>
      </c>
      <c r="CN59">
        <v>3.5429620000000002</v>
      </c>
      <c r="CO59">
        <v>3</v>
      </c>
      <c r="CP59">
        <v>0.99528000000000005</v>
      </c>
      <c r="CQ59">
        <v>2.79379</v>
      </c>
      <c r="CR59">
        <v>2.34</v>
      </c>
      <c r="CS59">
        <v>2.0069400000000002</v>
      </c>
      <c r="CT59">
        <v>1.9426559999999999</v>
      </c>
      <c r="CU59">
        <v>1.959376</v>
      </c>
      <c r="CV59">
        <v>2.5767000000000002</v>
      </c>
      <c r="CW59">
        <v>1.3277159999999999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87.333726999999996</v>
      </c>
    </row>
    <row r="60" spans="1:114">
      <c r="A60" t="s">
        <v>102</v>
      </c>
      <c r="B60">
        <v>0</v>
      </c>
      <c r="C60">
        <v>0</v>
      </c>
      <c r="D60">
        <v>5.48</v>
      </c>
      <c r="E60">
        <v>0</v>
      </c>
      <c r="F60">
        <v>0</v>
      </c>
      <c r="G60">
        <v>22.62</v>
      </c>
      <c r="H60">
        <v>0</v>
      </c>
      <c r="I60">
        <v>97.155000000000001</v>
      </c>
      <c r="J60">
        <v>1.143</v>
      </c>
      <c r="K60">
        <v>655.33600000000001</v>
      </c>
      <c r="L60">
        <v>437.60275000000001</v>
      </c>
      <c r="M60">
        <v>92.92</v>
      </c>
      <c r="N60">
        <v>119.15625</v>
      </c>
      <c r="O60">
        <v>62.395313000000002</v>
      </c>
      <c r="P60">
        <v>127.262</v>
      </c>
      <c r="Q60">
        <v>21.238</v>
      </c>
      <c r="R60">
        <v>42.846803999999999</v>
      </c>
      <c r="S60">
        <v>26.620229999999999</v>
      </c>
      <c r="T60">
        <v>0.5625</v>
      </c>
      <c r="U60">
        <v>348.97500000000002</v>
      </c>
      <c r="V60">
        <v>18.140333999999999</v>
      </c>
      <c r="W60">
        <v>31.2605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9.1440000000000001</v>
      </c>
      <c r="AG60">
        <v>44.257599999999996</v>
      </c>
      <c r="AH60">
        <v>0</v>
      </c>
      <c r="AI60">
        <v>0</v>
      </c>
      <c r="AJ60">
        <v>0</v>
      </c>
      <c r="AK60">
        <v>53.914999999999999</v>
      </c>
      <c r="AL60">
        <v>12.782</v>
      </c>
      <c r="AM60">
        <v>16.349423999999999</v>
      </c>
      <c r="AN60">
        <v>0.82277999999999996</v>
      </c>
      <c r="AO60">
        <v>0</v>
      </c>
      <c r="AP60">
        <v>1.5371999999999999</v>
      </c>
      <c r="AQ60">
        <v>0</v>
      </c>
      <c r="AR60">
        <v>37.536000000000001</v>
      </c>
      <c r="AS60">
        <v>32.284799999999997</v>
      </c>
      <c r="AT60">
        <v>11.2476</v>
      </c>
      <c r="AU60">
        <v>0</v>
      </c>
      <c r="AV60">
        <v>25.6464</v>
      </c>
      <c r="AW60">
        <v>54.061799999999998</v>
      </c>
      <c r="AX60">
        <v>1.143</v>
      </c>
      <c r="AY60">
        <v>0</v>
      </c>
      <c r="AZ60">
        <f t="shared" si="0"/>
        <v>87.441088999999991</v>
      </c>
      <c r="BA60">
        <f t="shared" si="1"/>
        <v>2646.3979990000003</v>
      </c>
      <c r="BD60">
        <v>4.2945000000000002</v>
      </c>
      <c r="BE60">
        <v>0</v>
      </c>
      <c r="BF60">
        <v>2.0497999999999999E-2</v>
      </c>
      <c r="BG60">
        <v>0</v>
      </c>
      <c r="BH60">
        <v>3.7000000000000002E-3</v>
      </c>
      <c r="BI60">
        <v>0.84623999999999999</v>
      </c>
      <c r="BJ60">
        <v>0</v>
      </c>
      <c r="BK60">
        <v>0</v>
      </c>
      <c r="BL60">
        <v>0</v>
      </c>
      <c r="BM60">
        <v>0</v>
      </c>
      <c r="BN60">
        <v>2.0959999999999999E-2</v>
      </c>
      <c r="BO60">
        <v>2.02</v>
      </c>
      <c r="BP60">
        <v>2.19</v>
      </c>
      <c r="BQ60">
        <v>3.5429620000000002</v>
      </c>
      <c r="BR60">
        <v>0</v>
      </c>
      <c r="BS60">
        <v>1.65</v>
      </c>
      <c r="BT60">
        <v>0</v>
      </c>
      <c r="BU60">
        <v>2.85948</v>
      </c>
      <c r="BV60">
        <v>1.342031</v>
      </c>
      <c r="BW60">
        <v>9.44</v>
      </c>
      <c r="BX60">
        <v>4.2584999999999997</v>
      </c>
      <c r="BY60">
        <v>0.26</v>
      </c>
      <c r="BZ60">
        <v>1.9378120000000001</v>
      </c>
      <c r="CA60">
        <v>3.5120239999999998</v>
      </c>
      <c r="CB60">
        <v>1.91</v>
      </c>
      <c r="CC60">
        <v>1.26</v>
      </c>
      <c r="CD60">
        <v>1.45</v>
      </c>
      <c r="CE60">
        <v>0.98</v>
      </c>
      <c r="CF60">
        <v>0.08</v>
      </c>
      <c r="CG60">
        <v>3.77</v>
      </c>
      <c r="CH60">
        <v>0</v>
      </c>
      <c r="CI60">
        <v>7.24</v>
      </c>
      <c r="CJ60">
        <v>1.92</v>
      </c>
      <c r="CK60">
        <v>1.79</v>
      </c>
      <c r="CL60">
        <v>5.3144439999999999</v>
      </c>
      <c r="CM60">
        <v>0.93515599999999999</v>
      </c>
      <c r="CN60">
        <v>3.5429620000000002</v>
      </c>
      <c r="CO60">
        <v>3</v>
      </c>
      <c r="CP60">
        <v>0.99528000000000005</v>
      </c>
      <c r="CQ60">
        <v>2.79379</v>
      </c>
      <c r="CR60">
        <v>2.34</v>
      </c>
      <c r="CS60">
        <v>2.0069400000000002</v>
      </c>
      <c r="CT60">
        <v>1.9426559999999999</v>
      </c>
      <c r="CU60">
        <v>1.959376</v>
      </c>
      <c r="CV60">
        <v>2.6840619999999999</v>
      </c>
      <c r="CW60">
        <v>1.3277159999999999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87.441088999999991</v>
      </c>
    </row>
    <row r="61" spans="1:114">
      <c r="A61" t="s">
        <v>103</v>
      </c>
      <c r="B61">
        <v>0</v>
      </c>
      <c r="C61">
        <v>0</v>
      </c>
      <c r="D61">
        <v>5.48</v>
      </c>
      <c r="E61">
        <v>0</v>
      </c>
      <c r="F61">
        <v>0</v>
      </c>
      <c r="G61">
        <v>22.62</v>
      </c>
      <c r="H61">
        <v>0</v>
      </c>
      <c r="I61">
        <v>97.155000000000001</v>
      </c>
      <c r="J61">
        <v>1.143</v>
      </c>
      <c r="K61">
        <v>655.33600000000001</v>
      </c>
      <c r="L61">
        <v>437.60275000000001</v>
      </c>
      <c r="M61">
        <v>92.92</v>
      </c>
      <c r="N61">
        <v>119.15625</v>
      </c>
      <c r="O61">
        <v>62.395313000000002</v>
      </c>
      <c r="P61">
        <v>127.262</v>
      </c>
      <c r="Q61">
        <v>21.238</v>
      </c>
      <c r="R61">
        <v>42.846803999999999</v>
      </c>
      <c r="S61">
        <v>26.620229999999999</v>
      </c>
      <c r="T61">
        <v>0.5625</v>
      </c>
      <c r="U61">
        <v>348.97500000000002</v>
      </c>
      <c r="V61">
        <v>18.140333999999999</v>
      </c>
      <c r="W61">
        <v>31.2605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9.1440000000000001</v>
      </c>
      <c r="AG61">
        <v>44.257599999999996</v>
      </c>
      <c r="AH61">
        <v>0</v>
      </c>
      <c r="AI61">
        <v>0</v>
      </c>
      <c r="AJ61">
        <v>0</v>
      </c>
      <c r="AK61">
        <v>53.914999999999999</v>
      </c>
      <c r="AL61">
        <v>12.782</v>
      </c>
      <c r="AM61">
        <v>16.349423999999999</v>
      </c>
      <c r="AN61">
        <v>0.82277999999999996</v>
      </c>
      <c r="AO61">
        <v>0</v>
      </c>
      <c r="AP61">
        <v>1.5371999999999999</v>
      </c>
      <c r="AQ61">
        <v>0</v>
      </c>
      <c r="AR61">
        <v>37.536000000000001</v>
      </c>
      <c r="AS61">
        <v>32.284799999999997</v>
      </c>
      <c r="AT61">
        <v>11.2476</v>
      </c>
      <c r="AU61">
        <v>0</v>
      </c>
      <c r="AV61">
        <v>25.6464</v>
      </c>
      <c r="AW61">
        <v>54.061799999999998</v>
      </c>
      <c r="AX61">
        <v>1.143</v>
      </c>
      <c r="AY61">
        <v>0</v>
      </c>
      <c r="AZ61">
        <f t="shared" si="0"/>
        <v>87.441088999999991</v>
      </c>
      <c r="BA61">
        <f t="shared" si="1"/>
        <v>2646.3979990000003</v>
      </c>
      <c r="BD61">
        <v>4.2945000000000002</v>
      </c>
      <c r="BE61">
        <v>0</v>
      </c>
      <c r="BF61">
        <v>2.0497999999999999E-2</v>
      </c>
      <c r="BG61">
        <v>0</v>
      </c>
      <c r="BH61">
        <v>3.7000000000000002E-3</v>
      </c>
      <c r="BI61">
        <v>0.84623999999999999</v>
      </c>
      <c r="BJ61">
        <v>0</v>
      </c>
      <c r="BK61">
        <v>0</v>
      </c>
      <c r="BL61">
        <v>0</v>
      </c>
      <c r="BM61">
        <v>0</v>
      </c>
      <c r="BN61">
        <v>2.0959999999999999E-2</v>
      </c>
      <c r="BO61">
        <v>2.02</v>
      </c>
      <c r="BP61">
        <v>2.19</v>
      </c>
      <c r="BQ61">
        <v>3.5429620000000002</v>
      </c>
      <c r="BR61">
        <v>0</v>
      </c>
      <c r="BS61">
        <v>1.65</v>
      </c>
      <c r="BT61">
        <v>0</v>
      </c>
      <c r="BU61">
        <v>2.85948</v>
      </c>
      <c r="BV61">
        <v>1.342031</v>
      </c>
      <c r="BW61">
        <v>9.44</v>
      </c>
      <c r="BX61">
        <v>4.2584999999999997</v>
      </c>
      <c r="BY61">
        <v>0.26</v>
      </c>
      <c r="BZ61">
        <v>1.9378120000000001</v>
      </c>
      <c r="CA61">
        <v>3.5120239999999998</v>
      </c>
      <c r="CB61">
        <v>1.91</v>
      </c>
      <c r="CC61">
        <v>1.26</v>
      </c>
      <c r="CD61">
        <v>1.45</v>
      </c>
      <c r="CE61">
        <v>0.98</v>
      </c>
      <c r="CF61">
        <v>0.08</v>
      </c>
      <c r="CG61">
        <v>3.77</v>
      </c>
      <c r="CH61">
        <v>0</v>
      </c>
      <c r="CI61">
        <v>7.24</v>
      </c>
      <c r="CJ61">
        <v>1.92</v>
      </c>
      <c r="CK61">
        <v>1.79</v>
      </c>
      <c r="CL61">
        <v>5.3144439999999999</v>
      </c>
      <c r="CM61">
        <v>0.93515599999999999</v>
      </c>
      <c r="CN61">
        <v>3.5429620000000002</v>
      </c>
      <c r="CO61">
        <v>3</v>
      </c>
      <c r="CP61">
        <v>0.99528000000000005</v>
      </c>
      <c r="CQ61">
        <v>2.79379</v>
      </c>
      <c r="CR61">
        <v>2.34</v>
      </c>
      <c r="CS61">
        <v>2.0069400000000002</v>
      </c>
      <c r="CT61">
        <v>1.9426559999999999</v>
      </c>
      <c r="CU61">
        <v>1.959376</v>
      </c>
      <c r="CV61">
        <v>2.6840619999999999</v>
      </c>
      <c r="CW61">
        <v>1.3277159999999999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87.441088999999991</v>
      </c>
    </row>
    <row r="62" spans="1:114">
      <c r="A62" t="s">
        <v>104</v>
      </c>
      <c r="B62">
        <v>0</v>
      </c>
      <c r="C62">
        <v>0</v>
      </c>
      <c r="D62">
        <v>5.48</v>
      </c>
      <c r="E62">
        <v>0</v>
      </c>
      <c r="F62">
        <v>0</v>
      </c>
      <c r="G62">
        <v>22.62</v>
      </c>
      <c r="H62">
        <v>0</v>
      </c>
      <c r="I62">
        <v>97.155000000000001</v>
      </c>
      <c r="J62">
        <v>1.143</v>
      </c>
      <c r="K62">
        <v>655.33600000000001</v>
      </c>
      <c r="L62">
        <v>437.60275000000001</v>
      </c>
      <c r="M62">
        <v>92.92</v>
      </c>
      <c r="N62">
        <v>119.15625</v>
      </c>
      <c r="O62">
        <v>62.395313000000002</v>
      </c>
      <c r="P62">
        <v>127.262</v>
      </c>
      <c r="Q62">
        <v>21.238</v>
      </c>
      <c r="R62">
        <v>42.846803999999999</v>
      </c>
      <c r="S62">
        <v>26.620229999999999</v>
      </c>
      <c r="T62">
        <v>0.5625</v>
      </c>
      <c r="U62">
        <v>348.97500000000002</v>
      </c>
      <c r="V62">
        <v>18.140333999999999</v>
      </c>
      <c r="W62">
        <v>31.2605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9.1440000000000001</v>
      </c>
      <c r="AG62">
        <v>44.257599999999996</v>
      </c>
      <c r="AH62">
        <v>0</v>
      </c>
      <c r="AI62">
        <v>0</v>
      </c>
      <c r="AJ62">
        <v>0</v>
      </c>
      <c r="AK62">
        <v>53.914999999999999</v>
      </c>
      <c r="AL62">
        <v>12.782</v>
      </c>
      <c r="AM62">
        <v>16.349423999999999</v>
      </c>
      <c r="AN62">
        <v>0.82277999999999996</v>
      </c>
      <c r="AO62">
        <v>0</v>
      </c>
      <c r="AP62">
        <v>1.5371999999999999</v>
      </c>
      <c r="AQ62">
        <v>15.048</v>
      </c>
      <c r="AR62">
        <v>37.536000000000001</v>
      </c>
      <c r="AS62">
        <v>32.284799999999997</v>
      </c>
      <c r="AT62">
        <v>11.2476</v>
      </c>
      <c r="AU62">
        <v>0</v>
      </c>
      <c r="AV62">
        <v>25.6464</v>
      </c>
      <c r="AW62">
        <v>54.061799999999998</v>
      </c>
      <c r="AX62">
        <v>1.143</v>
      </c>
      <c r="AY62">
        <v>0</v>
      </c>
      <c r="AZ62">
        <f t="shared" si="0"/>
        <v>87.41108899999999</v>
      </c>
      <c r="BA62">
        <f t="shared" si="1"/>
        <v>2661.4159990000003</v>
      </c>
      <c r="BD62">
        <v>4.2945000000000002</v>
      </c>
      <c r="BE62">
        <v>0</v>
      </c>
      <c r="BF62">
        <v>2.0497999999999999E-2</v>
      </c>
      <c r="BG62">
        <v>0</v>
      </c>
      <c r="BH62">
        <v>3.7000000000000002E-3</v>
      </c>
      <c r="BI62">
        <v>0.84623999999999999</v>
      </c>
      <c r="BJ62">
        <v>0</v>
      </c>
      <c r="BK62">
        <v>0</v>
      </c>
      <c r="BL62">
        <v>0</v>
      </c>
      <c r="BM62">
        <v>0</v>
      </c>
      <c r="BN62">
        <v>2.0959999999999999E-2</v>
      </c>
      <c r="BO62">
        <v>2.02</v>
      </c>
      <c r="BP62">
        <v>2.19</v>
      </c>
      <c r="BQ62">
        <v>3.5429620000000002</v>
      </c>
      <c r="BR62">
        <v>0</v>
      </c>
      <c r="BS62">
        <v>1.65</v>
      </c>
      <c r="BT62">
        <v>0</v>
      </c>
      <c r="BU62">
        <v>2.85948</v>
      </c>
      <c r="BV62">
        <v>1.342031</v>
      </c>
      <c r="BW62">
        <v>9.44</v>
      </c>
      <c r="BX62">
        <v>4.2584999999999997</v>
      </c>
      <c r="BY62">
        <v>0.26</v>
      </c>
      <c r="BZ62">
        <v>1.9378120000000001</v>
      </c>
      <c r="CA62">
        <v>3.5120239999999998</v>
      </c>
      <c r="CB62">
        <v>1.91</v>
      </c>
      <c r="CC62">
        <v>1.24</v>
      </c>
      <c r="CD62">
        <v>1.44</v>
      </c>
      <c r="CE62">
        <v>0.98</v>
      </c>
      <c r="CF62">
        <v>0.08</v>
      </c>
      <c r="CG62">
        <v>3.77</v>
      </c>
      <c r="CH62">
        <v>0</v>
      </c>
      <c r="CI62">
        <v>7.24</v>
      </c>
      <c r="CJ62">
        <v>1.92</v>
      </c>
      <c r="CK62">
        <v>1.79</v>
      </c>
      <c r="CL62">
        <v>5.3144439999999999</v>
      </c>
      <c r="CM62">
        <v>0.93515599999999999</v>
      </c>
      <c r="CN62">
        <v>3.5429620000000002</v>
      </c>
      <c r="CO62">
        <v>3</v>
      </c>
      <c r="CP62">
        <v>0.99528000000000005</v>
      </c>
      <c r="CQ62">
        <v>2.79379</v>
      </c>
      <c r="CR62">
        <v>2.34</v>
      </c>
      <c r="CS62">
        <v>2.0069400000000002</v>
      </c>
      <c r="CT62">
        <v>1.9426559999999999</v>
      </c>
      <c r="CU62">
        <v>1.959376</v>
      </c>
      <c r="CV62">
        <v>2.6840619999999999</v>
      </c>
      <c r="CW62">
        <v>1.3277159999999999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87.41108899999999</v>
      </c>
    </row>
    <row r="63" spans="1:114">
      <c r="A63" t="s">
        <v>105</v>
      </c>
      <c r="B63">
        <v>0</v>
      </c>
      <c r="C63">
        <v>0</v>
      </c>
      <c r="D63">
        <v>5.48</v>
      </c>
      <c r="E63">
        <v>0</v>
      </c>
      <c r="F63">
        <v>0</v>
      </c>
      <c r="G63">
        <v>22.62</v>
      </c>
      <c r="H63">
        <v>0</v>
      </c>
      <c r="I63">
        <v>97.155000000000001</v>
      </c>
      <c r="J63">
        <v>1.143</v>
      </c>
      <c r="K63">
        <v>655.33600000000001</v>
      </c>
      <c r="L63">
        <v>437.60275000000001</v>
      </c>
      <c r="M63">
        <v>92.92</v>
      </c>
      <c r="N63">
        <v>119.15625</v>
      </c>
      <c r="O63">
        <v>62.395313000000002</v>
      </c>
      <c r="P63">
        <v>127.262</v>
      </c>
      <c r="Q63">
        <v>21.238</v>
      </c>
      <c r="R63">
        <v>42.846803999999999</v>
      </c>
      <c r="S63">
        <v>26.620229999999999</v>
      </c>
      <c r="T63">
        <v>0.5625</v>
      </c>
      <c r="U63">
        <v>348.97500000000002</v>
      </c>
      <c r="V63">
        <v>18.140333999999999</v>
      </c>
      <c r="W63">
        <v>31.564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9.1440000000000001</v>
      </c>
      <c r="AG63">
        <v>44.257599999999996</v>
      </c>
      <c r="AH63">
        <v>0</v>
      </c>
      <c r="AI63">
        <v>0</v>
      </c>
      <c r="AJ63">
        <v>0</v>
      </c>
      <c r="AK63">
        <v>53.914999999999999</v>
      </c>
      <c r="AL63">
        <v>12.782</v>
      </c>
      <c r="AM63">
        <v>16.349423999999999</v>
      </c>
      <c r="AN63">
        <v>0.82277999999999996</v>
      </c>
      <c r="AO63">
        <v>0</v>
      </c>
      <c r="AP63">
        <v>1.5371999999999999</v>
      </c>
      <c r="AQ63">
        <v>15.51</v>
      </c>
      <c r="AR63">
        <v>37.536000000000001</v>
      </c>
      <c r="AS63">
        <v>29.5944</v>
      </c>
      <c r="AT63">
        <v>11.2476</v>
      </c>
      <c r="AU63">
        <v>0</v>
      </c>
      <c r="AV63">
        <v>25.6464</v>
      </c>
      <c r="AW63">
        <v>54.061799999999998</v>
      </c>
      <c r="AX63">
        <v>1.143</v>
      </c>
      <c r="AY63">
        <v>0</v>
      </c>
      <c r="AZ63">
        <f t="shared" si="0"/>
        <v>87.41108899999999</v>
      </c>
      <c r="BA63">
        <f t="shared" si="1"/>
        <v>2659.4910990000008</v>
      </c>
      <c r="BD63">
        <v>4.2945000000000002</v>
      </c>
      <c r="BE63">
        <v>0</v>
      </c>
      <c r="BF63">
        <v>2.0497999999999999E-2</v>
      </c>
      <c r="BG63">
        <v>0</v>
      </c>
      <c r="BH63">
        <v>3.7000000000000002E-3</v>
      </c>
      <c r="BI63">
        <v>0.84623999999999999</v>
      </c>
      <c r="BJ63">
        <v>0</v>
      </c>
      <c r="BK63">
        <v>0</v>
      </c>
      <c r="BL63">
        <v>0</v>
      </c>
      <c r="BM63">
        <v>0</v>
      </c>
      <c r="BN63">
        <v>2.0959999999999999E-2</v>
      </c>
      <c r="BO63">
        <v>2.02</v>
      </c>
      <c r="BP63">
        <v>2.19</v>
      </c>
      <c r="BQ63">
        <v>3.5429620000000002</v>
      </c>
      <c r="BR63">
        <v>0</v>
      </c>
      <c r="BS63">
        <v>1.65</v>
      </c>
      <c r="BT63">
        <v>0</v>
      </c>
      <c r="BU63">
        <v>2.85948</v>
      </c>
      <c r="BV63">
        <v>1.342031</v>
      </c>
      <c r="BW63">
        <v>9.44</v>
      </c>
      <c r="BX63">
        <v>4.2584999999999997</v>
      </c>
      <c r="BY63">
        <v>0.26</v>
      </c>
      <c r="BZ63">
        <v>1.9378120000000001</v>
      </c>
      <c r="CA63">
        <v>3.5120239999999998</v>
      </c>
      <c r="CB63">
        <v>1.91</v>
      </c>
      <c r="CC63">
        <v>1.24</v>
      </c>
      <c r="CD63">
        <v>1.44</v>
      </c>
      <c r="CE63">
        <v>0.98</v>
      </c>
      <c r="CF63">
        <v>0.08</v>
      </c>
      <c r="CG63">
        <v>3.77</v>
      </c>
      <c r="CH63">
        <v>0</v>
      </c>
      <c r="CI63">
        <v>7.24</v>
      </c>
      <c r="CJ63">
        <v>1.92</v>
      </c>
      <c r="CK63">
        <v>1.79</v>
      </c>
      <c r="CL63">
        <v>5.3144439999999999</v>
      </c>
      <c r="CM63">
        <v>0.93515599999999999</v>
      </c>
      <c r="CN63">
        <v>3.5429620000000002</v>
      </c>
      <c r="CO63">
        <v>3</v>
      </c>
      <c r="CP63">
        <v>0.99528000000000005</v>
      </c>
      <c r="CQ63">
        <v>2.79379</v>
      </c>
      <c r="CR63">
        <v>2.34</v>
      </c>
      <c r="CS63">
        <v>2.0069400000000002</v>
      </c>
      <c r="CT63">
        <v>1.9426559999999999</v>
      </c>
      <c r="CU63">
        <v>1.959376</v>
      </c>
      <c r="CV63">
        <v>2.6840619999999999</v>
      </c>
      <c r="CW63">
        <v>1.3277159999999999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87.41108899999999</v>
      </c>
    </row>
    <row r="64" spans="1:114">
      <c r="A64" t="s">
        <v>106</v>
      </c>
      <c r="B64">
        <v>0</v>
      </c>
      <c r="C64">
        <v>0</v>
      </c>
      <c r="D64">
        <v>5.48</v>
      </c>
      <c r="E64">
        <v>0</v>
      </c>
      <c r="F64">
        <v>0</v>
      </c>
      <c r="G64">
        <v>22.62</v>
      </c>
      <c r="H64">
        <v>0</v>
      </c>
      <c r="I64">
        <v>97.155000000000001</v>
      </c>
      <c r="J64">
        <v>1.143</v>
      </c>
      <c r="K64">
        <v>655.33600000000001</v>
      </c>
      <c r="L64">
        <v>437.60275000000001</v>
      </c>
      <c r="M64">
        <v>92.92</v>
      </c>
      <c r="N64">
        <v>119.15625</v>
      </c>
      <c r="O64">
        <v>62.395313000000002</v>
      </c>
      <c r="P64">
        <v>127.262</v>
      </c>
      <c r="Q64">
        <v>21.238</v>
      </c>
      <c r="R64">
        <v>42.846803999999999</v>
      </c>
      <c r="S64">
        <v>26.620229999999999</v>
      </c>
      <c r="T64">
        <v>0.5625</v>
      </c>
      <c r="U64">
        <v>348.97500000000002</v>
      </c>
      <c r="V64">
        <v>18.140333999999999</v>
      </c>
      <c r="W64">
        <v>31.564</v>
      </c>
      <c r="X64">
        <v>147.515625</v>
      </c>
      <c r="Y64">
        <v>0</v>
      </c>
      <c r="Z64">
        <v>1.1000000000000001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9.1440000000000001</v>
      </c>
      <c r="AG64">
        <v>44.257599999999996</v>
      </c>
      <c r="AH64">
        <v>0</v>
      </c>
      <c r="AI64">
        <v>0</v>
      </c>
      <c r="AJ64">
        <v>0</v>
      </c>
      <c r="AK64">
        <v>53.914999999999999</v>
      </c>
      <c r="AL64">
        <v>12.782</v>
      </c>
      <c r="AM64">
        <v>16.349423999999999</v>
      </c>
      <c r="AN64">
        <v>0.82277999999999996</v>
      </c>
      <c r="AO64">
        <v>0</v>
      </c>
      <c r="AP64">
        <v>1.5371999999999999</v>
      </c>
      <c r="AQ64">
        <v>31.02</v>
      </c>
      <c r="AR64">
        <v>37.536000000000001</v>
      </c>
      <c r="AS64">
        <v>29.5944</v>
      </c>
      <c r="AT64">
        <v>11.2476</v>
      </c>
      <c r="AU64">
        <v>0</v>
      </c>
      <c r="AV64">
        <v>25.6464</v>
      </c>
      <c r="AW64">
        <v>54.061799999999998</v>
      </c>
      <c r="AX64">
        <v>1.143</v>
      </c>
      <c r="AY64">
        <v>0</v>
      </c>
      <c r="AZ64">
        <f t="shared" si="0"/>
        <v>87.41108899999999</v>
      </c>
      <c r="BA64">
        <f t="shared" si="1"/>
        <v>2676.1010990000004</v>
      </c>
      <c r="BD64">
        <v>4.2945000000000002</v>
      </c>
      <c r="BE64">
        <v>0</v>
      </c>
      <c r="BF64">
        <v>2.0497999999999999E-2</v>
      </c>
      <c r="BG64">
        <v>0</v>
      </c>
      <c r="BH64">
        <v>3.7000000000000002E-3</v>
      </c>
      <c r="BI64">
        <v>0.84623999999999999</v>
      </c>
      <c r="BJ64">
        <v>0</v>
      </c>
      <c r="BK64">
        <v>0</v>
      </c>
      <c r="BL64">
        <v>0</v>
      </c>
      <c r="BM64">
        <v>0</v>
      </c>
      <c r="BN64">
        <v>2.0959999999999999E-2</v>
      </c>
      <c r="BO64">
        <v>2.02</v>
      </c>
      <c r="BP64">
        <v>2.19</v>
      </c>
      <c r="BQ64">
        <v>3.5429620000000002</v>
      </c>
      <c r="BR64">
        <v>0</v>
      </c>
      <c r="BS64">
        <v>1.65</v>
      </c>
      <c r="BT64">
        <v>0</v>
      </c>
      <c r="BU64">
        <v>2.85948</v>
      </c>
      <c r="BV64">
        <v>1.342031</v>
      </c>
      <c r="BW64">
        <v>9.44</v>
      </c>
      <c r="BX64">
        <v>4.2584999999999997</v>
      </c>
      <c r="BY64">
        <v>0.26</v>
      </c>
      <c r="BZ64">
        <v>1.9378120000000001</v>
      </c>
      <c r="CA64">
        <v>3.5120239999999998</v>
      </c>
      <c r="CB64">
        <v>1.91</v>
      </c>
      <c r="CC64">
        <v>1.24</v>
      </c>
      <c r="CD64">
        <v>1.44</v>
      </c>
      <c r="CE64">
        <v>0.98</v>
      </c>
      <c r="CF64">
        <v>0.08</v>
      </c>
      <c r="CG64">
        <v>3.77</v>
      </c>
      <c r="CH64">
        <v>0</v>
      </c>
      <c r="CI64">
        <v>7.24</v>
      </c>
      <c r="CJ64">
        <v>1.92</v>
      </c>
      <c r="CK64">
        <v>1.79</v>
      </c>
      <c r="CL64">
        <v>5.3144439999999999</v>
      </c>
      <c r="CM64">
        <v>0.93515599999999999</v>
      </c>
      <c r="CN64">
        <v>3.5429620000000002</v>
      </c>
      <c r="CO64">
        <v>3</v>
      </c>
      <c r="CP64">
        <v>0.99528000000000005</v>
      </c>
      <c r="CQ64">
        <v>2.79379</v>
      </c>
      <c r="CR64">
        <v>2.34</v>
      </c>
      <c r="CS64">
        <v>2.0069400000000002</v>
      </c>
      <c r="CT64">
        <v>1.9426559999999999</v>
      </c>
      <c r="CU64">
        <v>1.959376</v>
      </c>
      <c r="CV64">
        <v>2.6840619999999999</v>
      </c>
      <c r="CW64">
        <v>1.3277159999999999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87.41108899999999</v>
      </c>
    </row>
    <row r="65" spans="1:114">
      <c r="A65" t="s">
        <v>107</v>
      </c>
      <c r="B65">
        <v>0</v>
      </c>
      <c r="C65">
        <v>0</v>
      </c>
      <c r="D65">
        <v>5.48</v>
      </c>
      <c r="E65">
        <v>0</v>
      </c>
      <c r="F65">
        <v>0</v>
      </c>
      <c r="G65">
        <v>22.62</v>
      </c>
      <c r="H65">
        <v>0</v>
      </c>
      <c r="I65">
        <v>97.155000000000001</v>
      </c>
      <c r="J65">
        <v>1.143</v>
      </c>
      <c r="K65">
        <v>655.33600000000001</v>
      </c>
      <c r="L65">
        <v>437.60275000000001</v>
      </c>
      <c r="M65">
        <v>92.92</v>
      </c>
      <c r="N65">
        <v>119.15625</v>
      </c>
      <c r="O65">
        <v>62.395313000000002</v>
      </c>
      <c r="P65">
        <v>127.262</v>
      </c>
      <c r="Q65">
        <v>21.238</v>
      </c>
      <c r="R65">
        <v>42.846803999999999</v>
      </c>
      <c r="S65">
        <v>26.620229999999999</v>
      </c>
      <c r="T65">
        <v>0.5625</v>
      </c>
      <c r="U65">
        <v>348.97500000000002</v>
      </c>
      <c r="V65">
        <v>18.140333999999999</v>
      </c>
      <c r="W65">
        <v>32.777999999999999</v>
      </c>
      <c r="X65">
        <v>147.515625</v>
      </c>
      <c r="Y65">
        <v>0</v>
      </c>
      <c r="Z65">
        <v>6.5537999999999998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9.1440000000000001</v>
      </c>
      <c r="AG65">
        <v>44.257599999999996</v>
      </c>
      <c r="AH65">
        <v>0</v>
      </c>
      <c r="AI65">
        <v>0</v>
      </c>
      <c r="AJ65">
        <v>0</v>
      </c>
      <c r="AK65">
        <v>53.914999999999999</v>
      </c>
      <c r="AL65">
        <v>12.782</v>
      </c>
      <c r="AM65">
        <v>16.349423999999999</v>
      </c>
      <c r="AN65">
        <v>0.82277999999999996</v>
      </c>
      <c r="AO65">
        <v>0</v>
      </c>
      <c r="AP65">
        <v>1.5371999999999999</v>
      </c>
      <c r="AQ65">
        <v>31.02</v>
      </c>
      <c r="AR65">
        <v>37.536000000000001</v>
      </c>
      <c r="AS65">
        <v>23.944559999999999</v>
      </c>
      <c r="AT65">
        <v>11.2476</v>
      </c>
      <c r="AU65">
        <v>0</v>
      </c>
      <c r="AV65">
        <v>25.6464</v>
      </c>
      <c r="AW65">
        <v>54.061799999999998</v>
      </c>
      <c r="AX65">
        <v>1.143</v>
      </c>
      <c r="AY65">
        <v>0</v>
      </c>
      <c r="AZ65">
        <f t="shared" si="0"/>
        <v>87.41108899999999</v>
      </c>
      <c r="BA65">
        <f t="shared" si="1"/>
        <v>2677.1190590000006</v>
      </c>
      <c r="BD65">
        <v>4.2945000000000002</v>
      </c>
      <c r="BE65">
        <v>0</v>
      </c>
      <c r="BF65">
        <v>2.0497999999999999E-2</v>
      </c>
      <c r="BG65">
        <v>0</v>
      </c>
      <c r="BH65">
        <v>3.7000000000000002E-3</v>
      </c>
      <c r="BI65">
        <v>0.84623999999999999</v>
      </c>
      <c r="BJ65">
        <v>0</v>
      </c>
      <c r="BK65">
        <v>0</v>
      </c>
      <c r="BL65">
        <v>0</v>
      </c>
      <c r="BM65">
        <v>0</v>
      </c>
      <c r="BN65">
        <v>2.0959999999999999E-2</v>
      </c>
      <c r="BO65">
        <v>2.02</v>
      </c>
      <c r="BP65">
        <v>2.19</v>
      </c>
      <c r="BQ65">
        <v>3.5429620000000002</v>
      </c>
      <c r="BR65">
        <v>0</v>
      </c>
      <c r="BS65">
        <v>1.65</v>
      </c>
      <c r="BT65">
        <v>0</v>
      </c>
      <c r="BU65">
        <v>2.85948</v>
      </c>
      <c r="BV65">
        <v>1.342031</v>
      </c>
      <c r="BW65">
        <v>9.44</v>
      </c>
      <c r="BX65">
        <v>4.2584999999999997</v>
      </c>
      <c r="BY65">
        <v>0.26</v>
      </c>
      <c r="BZ65">
        <v>1.9378120000000001</v>
      </c>
      <c r="CA65">
        <v>3.5120239999999998</v>
      </c>
      <c r="CB65">
        <v>1.91</v>
      </c>
      <c r="CC65">
        <v>1.24</v>
      </c>
      <c r="CD65">
        <v>1.44</v>
      </c>
      <c r="CE65">
        <v>0.98</v>
      </c>
      <c r="CF65">
        <v>0.08</v>
      </c>
      <c r="CG65">
        <v>3.77</v>
      </c>
      <c r="CH65">
        <v>0</v>
      </c>
      <c r="CI65">
        <v>7.24</v>
      </c>
      <c r="CJ65">
        <v>1.92</v>
      </c>
      <c r="CK65">
        <v>1.79</v>
      </c>
      <c r="CL65">
        <v>5.3144439999999999</v>
      </c>
      <c r="CM65">
        <v>0.93515599999999999</v>
      </c>
      <c r="CN65">
        <v>3.5429620000000002</v>
      </c>
      <c r="CO65">
        <v>3</v>
      </c>
      <c r="CP65">
        <v>0.99528000000000005</v>
      </c>
      <c r="CQ65">
        <v>2.79379</v>
      </c>
      <c r="CR65">
        <v>2.34</v>
      </c>
      <c r="CS65">
        <v>2.0069400000000002</v>
      </c>
      <c r="CT65">
        <v>1.9426559999999999</v>
      </c>
      <c r="CU65">
        <v>1.959376</v>
      </c>
      <c r="CV65">
        <v>2.6840619999999999</v>
      </c>
      <c r="CW65">
        <v>1.3277159999999999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87.41108899999999</v>
      </c>
    </row>
    <row r="66" spans="1:114">
      <c r="A66" t="s">
        <v>108</v>
      </c>
      <c r="B66">
        <v>0</v>
      </c>
      <c r="C66">
        <v>0</v>
      </c>
      <c r="D66">
        <v>5.48</v>
      </c>
      <c r="E66">
        <v>0</v>
      </c>
      <c r="F66">
        <v>0</v>
      </c>
      <c r="G66">
        <v>22.62</v>
      </c>
      <c r="H66">
        <v>0</v>
      </c>
      <c r="I66">
        <v>97.155000000000001</v>
      </c>
      <c r="J66">
        <v>1.143</v>
      </c>
      <c r="K66">
        <v>655.33600000000001</v>
      </c>
      <c r="L66">
        <v>437.60275000000001</v>
      </c>
      <c r="M66">
        <v>92.92</v>
      </c>
      <c r="N66">
        <v>119.15625</v>
      </c>
      <c r="O66">
        <v>62.395313000000002</v>
      </c>
      <c r="P66">
        <v>127.262</v>
      </c>
      <c r="Q66">
        <v>21.238</v>
      </c>
      <c r="R66">
        <v>42.846803999999999</v>
      </c>
      <c r="S66">
        <v>26.620229999999999</v>
      </c>
      <c r="T66">
        <v>0.5625</v>
      </c>
      <c r="U66">
        <v>348.97500000000002</v>
      </c>
      <c r="V66">
        <v>18.140333999999999</v>
      </c>
      <c r="W66">
        <v>32.777999999999999</v>
      </c>
      <c r="X66">
        <v>147.515625</v>
      </c>
      <c r="Y66">
        <v>0</v>
      </c>
      <c r="Z66">
        <v>6.5537999999999998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9.1440000000000001</v>
      </c>
      <c r="AG66">
        <v>44.257599999999996</v>
      </c>
      <c r="AH66">
        <v>0</v>
      </c>
      <c r="AI66">
        <v>0</v>
      </c>
      <c r="AJ66">
        <v>0</v>
      </c>
      <c r="AK66">
        <v>53.914999999999999</v>
      </c>
      <c r="AL66">
        <v>12.782</v>
      </c>
      <c r="AM66">
        <v>16.349423999999999</v>
      </c>
      <c r="AN66">
        <v>0.82277999999999996</v>
      </c>
      <c r="AO66">
        <v>0</v>
      </c>
      <c r="AP66">
        <v>1.5371999999999999</v>
      </c>
      <c r="AQ66">
        <v>45.143999999999998</v>
      </c>
      <c r="AR66">
        <v>37.536000000000001</v>
      </c>
      <c r="AS66">
        <v>23.944559999999999</v>
      </c>
      <c r="AT66">
        <v>11.2476</v>
      </c>
      <c r="AU66">
        <v>0</v>
      </c>
      <c r="AV66">
        <v>25.6464</v>
      </c>
      <c r="AW66">
        <v>54.061799999999998</v>
      </c>
      <c r="AX66">
        <v>1.143</v>
      </c>
      <c r="AY66">
        <v>0</v>
      </c>
      <c r="AZ66">
        <f t="shared" si="0"/>
        <v>87.41108899999999</v>
      </c>
      <c r="BA66">
        <f t="shared" si="1"/>
        <v>2691.2430590000004</v>
      </c>
      <c r="BD66">
        <v>4.2945000000000002</v>
      </c>
      <c r="BE66">
        <v>0</v>
      </c>
      <c r="BF66">
        <v>2.0497999999999999E-2</v>
      </c>
      <c r="BG66">
        <v>0</v>
      </c>
      <c r="BH66">
        <v>3.7000000000000002E-3</v>
      </c>
      <c r="BI66">
        <v>0.84623999999999999</v>
      </c>
      <c r="BJ66">
        <v>0</v>
      </c>
      <c r="BK66">
        <v>0</v>
      </c>
      <c r="BL66">
        <v>0</v>
      </c>
      <c r="BM66">
        <v>0</v>
      </c>
      <c r="BN66">
        <v>2.0959999999999999E-2</v>
      </c>
      <c r="BO66">
        <v>2.02</v>
      </c>
      <c r="BP66">
        <v>2.19</v>
      </c>
      <c r="BQ66">
        <v>3.5429620000000002</v>
      </c>
      <c r="BR66">
        <v>0</v>
      </c>
      <c r="BS66">
        <v>1.65</v>
      </c>
      <c r="BT66">
        <v>0</v>
      </c>
      <c r="BU66">
        <v>2.85948</v>
      </c>
      <c r="BV66">
        <v>1.342031</v>
      </c>
      <c r="BW66">
        <v>9.44</v>
      </c>
      <c r="BX66">
        <v>4.2584999999999997</v>
      </c>
      <c r="BY66">
        <v>0.26</v>
      </c>
      <c r="BZ66">
        <v>1.9378120000000001</v>
      </c>
      <c r="CA66">
        <v>3.5120239999999998</v>
      </c>
      <c r="CB66">
        <v>1.91</v>
      </c>
      <c r="CC66">
        <v>1.24</v>
      </c>
      <c r="CD66">
        <v>1.44</v>
      </c>
      <c r="CE66">
        <v>0.98</v>
      </c>
      <c r="CF66">
        <v>0.08</v>
      </c>
      <c r="CG66">
        <v>3.77</v>
      </c>
      <c r="CH66">
        <v>0</v>
      </c>
      <c r="CI66">
        <v>7.24</v>
      </c>
      <c r="CJ66">
        <v>1.92</v>
      </c>
      <c r="CK66">
        <v>1.79</v>
      </c>
      <c r="CL66">
        <v>5.3144439999999999</v>
      </c>
      <c r="CM66">
        <v>0.93515599999999999</v>
      </c>
      <c r="CN66">
        <v>3.5429620000000002</v>
      </c>
      <c r="CO66">
        <v>3</v>
      </c>
      <c r="CP66">
        <v>0.99528000000000005</v>
      </c>
      <c r="CQ66">
        <v>2.79379</v>
      </c>
      <c r="CR66">
        <v>2.34</v>
      </c>
      <c r="CS66">
        <v>2.0069400000000002</v>
      </c>
      <c r="CT66">
        <v>1.9426559999999999</v>
      </c>
      <c r="CU66">
        <v>1.959376</v>
      </c>
      <c r="CV66">
        <v>2.6840619999999999</v>
      </c>
      <c r="CW66">
        <v>1.3277159999999999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87.41108899999999</v>
      </c>
    </row>
    <row r="67" spans="1:114">
      <c r="A67" t="s">
        <v>109</v>
      </c>
      <c r="B67">
        <v>0</v>
      </c>
      <c r="C67">
        <v>0</v>
      </c>
      <c r="D67">
        <v>5.48</v>
      </c>
      <c r="E67">
        <v>0</v>
      </c>
      <c r="F67">
        <v>0</v>
      </c>
      <c r="G67">
        <v>22.62</v>
      </c>
      <c r="H67">
        <v>0</v>
      </c>
      <c r="I67">
        <v>97.155000000000001</v>
      </c>
      <c r="J67">
        <v>1.143</v>
      </c>
      <c r="K67">
        <v>655.33600000000001</v>
      </c>
      <c r="L67">
        <v>437.60275000000001</v>
      </c>
      <c r="M67">
        <v>92.92</v>
      </c>
      <c r="N67">
        <v>119.15625</v>
      </c>
      <c r="O67">
        <v>62.395313000000002</v>
      </c>
      <c r="P67">
        <v>127.262</v>
      </c>
      <c r="Q67">
        <v>21.238</v>
      </c>
      <c r="R67">
        <v>42.846803999999999</v>
      </c>
      <c r="S67">
        <v>26.620229999999999</v>
      </c>
      <c r="T67">
        <v>0.5625</v>
      </c>
      <c r="U67">
        <v>348.97500000000002</v>
      </c>
      <c r="V67">
        <v>18.140333999999999</v>
      </c>
      <c r="W67">
        <v>31.564</v>
      </c>
      <c r="X67">
        <v>147.515625</v>
      </c>
      <c r="Y67">
        <v>0</v>
      </c>
      <c r="Z67">
        <v>6.5537999999999998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9.1440000000000001</v>
      </c>
      <c r="AG67">
        <v>44.257599999999996</v>
      </c>
      <c r="AH67">
        <v>0</v>
      </c>
      <c r="AI67">
        <v>0</v>
      </c>
      <c r="AJ67">
        <v>0</v>
      </c>
      <c r="AK67">
        <v>53.914999999999999</v>
      </c>
      <c r="AL67">
        <v>12.782</v>
      </c>
      <c r="AM67">
        <v>16.349423999999999</v>
      </c>
      <c r="AN67">
        <v>0.82277999999999996</v>
      </c>
      <c r="AO67">
        <v>0</v>
      </c>
      <c r="AP67">
        <v>0.76859999999999995</v>
      </c>
      <c r="AQ67">
        <v>46.53</v>
      </c>
      <c r="AR67">
        <v>37.536000000000001</v>
      </c>
      <c r="AS67">
        <v>21.523199999999999</v>
      </c>
      <c r="AT67">
        <v>11.2476</v>
      </c>
      <c r="AU67">
        <v>0</v>
      </c>
      <c r="AV67">
        <v>25.756</v>
      </c>
      <c r="AW67">
        <v>54.061799999999998</v>
      </c>
      <c r="AX67">
        <v>1.143</v>
      </c>
      <c r="AY67">
        <v>0</v>
      </c>
      <c r="AZ67">
        <f t="shared" si="0"/>
        <v>87.231088999999997</v>
      </c>
      <c r="BA67">
        <f t="shared" si="1"/>
        <v>2688.1546990000002</v>
      </c>
      <c r="BD67">
        <v>4.2945000000000002</v>
      </c>
      <c r="BE67">
        <v>0</v>
      </c>
      <c r="BF67">
        <v>2.0497999999999999E-2</v>
      </c>
      <c r="BG67">
        <v>0</v>
      </c>
      <c r="BH67">
        <v>3.7000000000000002E-3</v>
      </c>
      <c r="BI67">
        <v>0.84623999999999999</v>
      </c>
      <c r="BJ67">
        <v>0</v>
      </c>
      <c r="BK67">
        <v>0</v>
      </c>
      <c r="BL67">
        <v>0</v>
      </c>
      <c r="BM67">
        <v>0</v>
      </c>
      <c r="BN67">
        <v>2.0959999999999999E-2</v>
      </c>
      <c r="BO67">
        <v>2.02</v>
      </c>
      <c r="BP67">
        <v>2.19</v>
      </c>
      <c r="BQ67">
        <v>3.5429620000000002</v>
      </c>
      <c r="BR67">
        <v>0</v>
      </c>
      <c r="BS67">
        <v>1.65</v>
      </c>
      <c r="BT67">
        <v>0</v>
      </c>
      <c r="BU67">
        <v>2.85948</v>
      </c>
      <c r="BV67">
        <v>1.342031</v>
      </c>
      <c r="BW67">
        <v>9.44</v>
      </c>
      <c r="BX67">
        <v>4.2584999999999997</v>
      </c>
      <c r="BY67">
        <v>0.26</v>
      </c>
      <c r="BZ67">
        <v>1.9378120000000001</v>
      </c>
      <c r="CA67">
        <v>3.5120239999999998</v>
      </c>
      <c r="CB67">
        <v>1.91</v>
      </c>
      <c r="CC67">
        <v>1.24</v>
      </c>
      <c r="CD67">
        <v>1.44</v>
      </c>
      <c r="CE67">
        <v>0.98</v>
      </c>
      <c r="CF67">
        <v>0.08</v>
      </c>
      <c r="CG67">
        <v>3.77</v>
      </c>
      <c r="CH67">
        <v>0</v>
      </c>
      <c r="CI67">
        <v>7.24</v>
      </c>
      <c r="CJ67">
        <v>1.92</v>
      </c>
      <c r="CK67">
        <v>1.61</v>
      </c>
      <c r="CL67">
        <v>5.3144439999999999</v>
      </c>
      <c r="CM67">
        <v>0.93515599999999999</v>
      </c>
      <c r="CN67">
        <v>3.5429620000000002</v>
      </c>
      <c r="CO67">
        <v>3</v>
      </c>
      <c r="CP67">
        <v>0.99528000000000005</v>
      </c>
      <c r="CQ67">
        <v>2.79379</v>
      </c>
      <c r="CR67">
        <v>2.34</v>
      </c>
      <c r="CS67">
        <v>2.0069400000000002</v>
      </c>
      <c r="CT67">
        <v>1.9426559999999999</v>
      </c>
      <c r="CU67">
        <v>1.959376</v>
      </c>
      <c r="CV67">
        <v>2.6840619999999999</v>
      </c>
      <c r="CW67">
        <v>1.3277159999999999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87.231088999999997</v>
      </c>
    </row>
    <row r="68" spans="1:114">
      <c r="A68" t="s">
        <v>110</v>
      </c>
      <c r="B68">
        <v>0</v>
      </c>
      <c r="C68">
        <v>0</v>
      </c>
      <c r="D68">
        <v>5.48</v>
      </c>
      <c r="E68">
        <v>0</v>
      </c>
      <c r="F68">
        <v>0</v>
      </c>
      <c r="G68">
        <v>22.62</v>
      </c>
      <c r="H68">
        <v>0</v>
      </c>
      <c r="I68">
        <v>97.155000000000001</v>
      </c>
      <c r="J68">
        <v>1.143</v>
      </c>
      <c r="K68">
        <v>655.33600000000001</v>
      </c>
      <c r="L68">
        <v>437.60275000000001</v>
      </c>
      <c r="M68">
        <v>92.92</v>
      </c>
      <c r="N68">
        <v>119.15625</v>
      </c>
      <c r="O68">
        <v>62.395313000000002</v>
      </c>
      <c r="P68">
        <v>127.262</v>
      </c>
      <c r="Q68">
        <v>21.238</v>
      </c>
      <c r="R68">
        <v>42.846803999999999</v>
      </c>
      <c r="S68">
        <v>26.620229999999999</v>
      </c>
      <c r="T68">
        <v>0.5625</v>
      </c>
      <c r="U68">
        <v>348.97500000000002</v>
      </c>
      <c r="V68">
        <v>18.140333999999999</v>
      </c>
      <c r="W68">
        <v>31.564</v>
      </c>
      <c r="X68">
        <v>147.515625</v>
      </c>
      <c r="Y68">
        <v>0</v>
      </c>
      <c r="Z68">
        <v>6.5537999999999998</v>
      </c>
      <c r="AA68">
        <v>0</v>
      </c>
      <c r="AB68">
        <v>0</v>
      </c>
      <c r="AC68">
        <v>0</v>
      </c>
      <c r="AD68">
        <v>0</v>
      </c>
      <c r="AE68">
        <v>17.011199999999999</v>
      </c>
      <c r="AF68">
        <v>9.1440000000000001</v>
      </c>
      <c r="AG68">
        <v>44.257599999999996</v>
      </c>
      <c r="AH68">
        <v>2.931</v>
      </c>
      <c r="AI68">
        <v>0</v>
      </c>
      <c r="AJ68">
        <v>0</v>
      </c>
      <c r="AK68">
        <v>53.914999999999999</v>
      </c>
      <c r="AL68">
        <v>12.782</v>
      </c>
      <c r="AM68">
        <v>16.349423999999999</v>
      </c>
      <c r="AN68">
        <v>0.82277999999999996</v>
      </c>
      <c r="AO68">
        <v>0</v>
      </c>
      <c r="AP68">
        <v>0.76859999999999995</v>
      </c>
      <c r="AQ68">
        <v>60.192</v>
      </c>
      <c r="AR68">
        <v>37.536000000000001</v>
      </c>
      <c r="AS68">
        <v>21.523199999999999</v>
      </c>
      <c r="AT68">
        <v>11.2476</v>
      </c>
      <c r="AU68">
        <v>0</v>
      </c>
      <c r="AV68">
        <v>25.756</v>
      </c>
      <c r="AW68">
        <v>54.061799999999998</v>
      </c>
      <c r="AX68">
        <v>1.143</v>
      </c>
      <c r="AY68">
        <v>0</v>
      </c>
      <c r="AZ68">
        <f t="shared" ref="AZ68:AZ98" si="3">DJ68</f>
        <v>87.253488999999988</v>
      </c>
      <c r="BA68">
        <f t="shared" ref="BA68:BA98" si="4">SUM(B68:AZ68)</f>
        <v>2721.7812990000002</v>
      </c>
      <c r="BD68">
        <v>4.2945000000000002</v>
      </c>
      <c r="BE68">
        <v>0</v>
      </c>
      <c r="BF68">
        <v>2.0497999999999999E-2</v>
      </c>
      <c r="BG68">
        <v>0</v>
      </c>
      <c r="BH68">
        <v>3.7000000000000002E-3</v>
      </c>
      <c r="BI68">
        <v>0.84623999999999999</v>
      </c>
      <c r="BJ68">
        <v>0</v>
      </c>
      <c r="BK68">
        <v>0</v>
      </c>
      <c r="BL68">
        <v>0</v>
      </c>
      <c r="BM68">
        <v>0</v>
      </c>
      <c r="BN68">
        <v>2.0959999999999999E-2</v>
      </c>
      <c r="BO68">
        <v>2.02</v>
      </c>
      <c r="BP68">
        <v>2.19</v>
      </c>
      <c r="BQ68">
        <v>3.5429620000000002</v>
      </c>
      <c r="BR68">
        <v>0</v>
      </c>
      <c r="BS68">
        <v>1.65</v>
      </c>
      <c r="BT68">
        <v>0</v>
      </c>
      <c r="BU68">
        <v>2.85948</v>
      </c>
      <c r="BV68">
        <v>1.342031</v>
      </c>
      <c r="BW68">
        <v>9.44</v>
      </c>
      <c r="BX68">
        <v>4.2584999999999997</v>
      </c>
      <c r="BY68">
        <v>0.26</v>
      </c>
      <c r="BZ68">
        <v>1.9378120000000001</v>
      </c>
      <c r="CA68">
        <v>3.5120239999999998</v>
      </c>
      <c r="CB68">
        <v>1.91</v>
      </c>
      <c r="CC68">
        <v>1.24</v>
      </c>
      <c r="CD68">
        <v>1.44</v>
      </c>
      <c r="CE68">
        <v>0.98</v>
      </c>
      <c r="CF68">
        <v>0.08</v>
      </c>
      <c r="CG68">
        <v>3.77</v>
      </c>
      <c r="CH68">
        <v>2.24E-2</v>
      </c>
      <c r="CI68">
        <v>7.24</v>
      </c>
      <c r="CJ68">
        <v>1.92</v>
      </c>
      <c r="CK68">
        <v>1.61</v>
      </c>
      <c r="CL68">
        <v>5.3144439999999999</v>
      </c>
      <c r="CM68">
        <v>0.93515599999999999</v>
      </c>
      <c r="CN68">
        <v>3.5429620000000002</v>
      </c>
      <c r="CO68">
        <v>3</v>
      </c>
      <c r="CP68">
        <v>0.99528000000000005</v>
      </c>
      <c r="CQ68">
        <v>2.79379</v>
      </c>
      <c r="CR68">
        <v>2.34</v>
      </c>
      <c r="CS68">
        <v>2.0069400000000002</v>
      </c>
      <c r="CT68">
        <v>1.9426559999999999</v>
      </c>
      <c r="CU68">
        <v>1.959376</v>
      </c>
      <c r="CV68">
        <v>2.6840619999999999</v>
      </c>
      <c r="CW68">
        <v>1.3277159999999999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87.253488999999988</v>
      </c>
    </row>
    <row r="69" spans="1:114">
      <c r="A69" t="s">
        <v>111</v>
      </c>
      <c r="B69">
        <v>0</v>
      </c>
      <c r="C69">
        <v>0</v>
      </c>
      <c r="D69">
        <v>5.48</v>
      </c>
      <c r="E69">
        <v>0</v>
      </c>
      <c r="F69">
        <v>0</v>
      </c>
      <c r="G69">
        <v>22.62</v>
      </c>
      <c r="H69">
        <v>0</v>
      </c>
      <c r="I69">
        <v>97.155000000000001</v>
      </c>
      <c r="J69">
        <v>1.143</v>
      </c>
      <c r="K69">
        <v>687.84215500000005</v>
      </c>
      <c r="L69">
        <v>437.60275000000001</v>
      </c>
      <c r="M69">
        <v>92.92</v>
      </c>
      <c r="N69">
        <v>119.15625</v>
      </c>
      <c r="O69">
        <v>62.395313000000002</v>
      </c>
      <c r="P69">
        <v>127.262</v>
      </c>
      <c r="Q69">
        <v>21.238</v>
      </c>
      <c r="R69">
        <v>42.846803999999999</v>
      </c>
      <c r="S69">
        <v>26.620229999999999</v>
      </c>
      <c r="T69">
        <v>0.5625</v>
      </c>
      <c r="U69">
        <v>348.97500000000002</v>
      </c>
      <c r="V69">
        <v>18.140333999999999</v>
      </c>
      <c r="W69">
        <v>31.564</v>
      </c>
      <c r="X69">
        <v>147.515625</v>
      </c>
      <c r="Y69">
        <v>0</v>
      </c>
      <c r="Z69">
        <v>6.5537999999999998</v>
      </c>
      <c r="AA69">
        <v>8.7690000000000001</v>
      </c>
      <c r="AB69">
        <v>0</v>
      </c>
      <c r="AC69">
        <v>2.6387999999999998</v>
      </c>
      <c r="AD69">
        <v>0</v>
      </c>
      <c r="AE69">
        <v>17.011199999999999</v>
      </c>
      <c r="AF69">
        <v>18.288</v>
      </c>
      <c r="AG69">
        <v>44.257599999999996</v>
      </c>
      <c r="AH69">
        <v>19.54</v>
      </c>
      <c r="AI69">
        <v>0</v>
      </c>
      <c r="AJ69">
        <v>0</v>
      </c>
      <c r="AK69">
        <v>53.914999999999999</v>
      </c>
      <c r="AL69">
        <v>12.782</v>
      </c>
      <c r="AM69">
        <v>16.349423999999999</v>
      </c>
      <c r="AN69">
        <v>0.82277999999999996</v>
      </c>
      <c r="AO69">
        <v>0</v>
      </c>
      <c r="AP69">
        <v>0.76859999999999995</v>
      </c>
      <c r="AQ69">
        <v>60.192</v>
      </c>
      <c r="AR69">
        <v>37.536000000000001</v>
      </c>
      <c r="AS69">
        <v>15.87336</v>
      </c>
      <c r="AT69">
        <v>11.2476</v>
      </c>
      <c r="AU69">
        <v>0</v>
      </c>
      <c r="AV69">
        <v>25.756</v>
      </c>
      <c r="AW69">
        <v>54.061799999999998</v>
      </c>
      <c r="AX69">
        <v>1.143</v>
      </c>
      <c r="AY69">
        <v>0</v>
      </c>
      <c r="AZ69">
        <f t="shared" si="3"/>
        <v>87.387888999999987</v>
      </c>
      <c r="BA69">
        <f t="shared" si="4"/>
        <v>2785.9328140000002</v>
      </c>
      <c r="BD69">
        <v>4.2945000000000002</v>
      </c>
      <c r="BE69">
        <v>0</v>
      </c>
      <c r="BF69">
        <v>2.0497999999999999E-2</v>
      </c>
      <c r="BG69">
        <v>0</v>
      </c>
      <c r="BH69">
        <v>3.7000000000000002E-3</v>
      </c>
      <c r="BI69">
        <v>0.84623999999999999</v>
      </c>
      <c r="BJ69">
        <v>0</v>
      </c>
      <c r="BK69">
        <v>0</v>
      </c>
      <c r="BL69">
        <v>0</v>
      </c>
      <c r="BM69">
        <v>0</v>
      </c>
      <c r="BN69">
        <v>2.0959999999999999E-2</v>
      </c>
      <c r="BO69">
        <v>2.02</v>
      </c>
      <c r="BP69">
        <v>2.19</v>
      </c>
      <c r="BQ69">
        <v>3.5429620000000002</v>
      </c>
      <c r="BR69">
        <v>0</v>
      </c>
      <c r="BS69">
        <v>1.65</v>
      </c>
      <c r="BT69">
        <v>0</v>
      </c>
      <c r="BU69">
        <v>2.85948</v>
      </c>
      <c r="BV69">
        <v>1.342031</v>
      </c>
      <c r="BW69">
        <v>9.44</v>
      </c>
      <c r="BX69">
        <v>4.2584999999999997</v>
      </c>
      <c r="BY69">
        <v>0.26</v>
      </c>
      <c r="BZ69">
        <v>1.9378120000000001</v>
      </c>
      <c r="CA69">
        <v>3.5120239999999998</v>
      </c>
      <c r="CB69">
        <v>1.91</v>
      </c>
      <c r="CC69">
        <v>1.24</v>
      </c>
      <c r="CD69">
        <v>1.44</v>
      </c>
      <c r="CE69">
        <v>0.98</v>
      </c>
      <c r="CF69">
        <v>0.08</v>
      </c>
      <c r="CG69">
        <v>3.77</v>
      </c>
      <c r="CH69">
        <v>0.15679999999999999</v>
      </c>
      <c r="CI69">
        <v>7.24</v>
      </c>
      <c r="CJ69">
        <v>1.92</v>
      </c>
      <c r="CK69">
        <v>1.61</v>
      </c>
      <c r="CL69">
        <v>5.3144439999999999</v>
      </c>
      <c r="CM69">
        <v>0.93515599999999999</v>
      </c>
      <c r="CN69">
        <v>3.5429620000000002</v>
      </c>
      <c r="CO69">
        <v>3</v>
      </c>
      <c r="CP69">
        <v>0.99528000000000005</v>
      </c>
      <c r="CQ69">
        <v>2.79379</v>
      </c>
      <c r="CR69">
        <v>2.34</v>
      </c>
      <c r="CS69">
        <v>2.0069400000000002</v>
      </c>
      <c r="CT69">
        <v>1.9426559999999999</v>
      </c>
      <c r="CU69">
        <v>1.959376</v>
      </c>
      <c r="CV69">
        <v>2.6840619999999999</v>
      </c>
      <c r="CW69">
        <v>1.3277159999999999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87.387888999999987</v>
      </c>
    </row>
    <row r="70" spans="1:114">
      <c r="A70" t="s">
        <v>112</v>
      </c>
      <c r="B70">
        <v>0</v>
      </c>
      <c r="C70">
        <v>0</v>
      </c>
      <c r="D70">
        <v>5.48</v>
      </c>
      <c r="E70">
        <v>0</v>
      </c>
      <c r="F70">
        <v>0</v>
      </c>
      <c r="G70">
        <v>22.62</v>
      </c>
      <c r="H70">
        <v>0</v>
      </c>
      <c r="I70">
        <v>97.155000000000001</v>
      </c>
      <c r="J70">
        <v>1.143</v>
      </c>
      <c r="K70">
        <v>687.84215500000005</v>
      </c>
      <c r="L70">
        <v>437.60275000000001</v>
      </c>
      <c r="M70">
        <v>92.92</v>
      </c>
      <c r="N70">
        <v>119.15625</v>
      </c>
      <c r="O70">
        <v>62.395313000000002</v>
      </c>
      <c r="P70">
        <v>127.262</v>
      </c>
      <c r="Q70">
        <v>21.238</v>
      </c>
      <c r="R70">
        <v>42.846803999999999</v>
      </c>
      <c r="S70">
        <v>26.620229999999999</v>
      </c>
      <c r="T70">
        <v>0.5625</v>
      </c>
      <c r="U70">
        <v>348.97500000000002</v>
      </c>
      <c r="V70">
        <v>18.140333999999999</v>
      </c>
      <c r="W70">
        <v>31.564</v>
      </c>
      <c r="X70">
        <v>147.515625</v>
      </c>
      <c r="Y70">
        <v>0</v>
      </c>
      <c r="Z70">
        <v>6.5537999999999998</v>
      </c>
      <c r="AA70">
        <v>13.983000000000001</v>
      </c>
      <c r="AB70">
        <v>3.47</v>
      </c>
      <c r="AC70">
        <v>10.02744</v>
      </c>
      <c r="AD70">
        <v>0</v>
      </c>
      <c r="AE70">
        <v>17.011199999999999</v>
      </c>
      <c r="AF70">
        <v>18.288</v>
      </c>
      <c r="AG70">
        <v>44.257599999999996</v>
      </c>
      <c r="AH70">
        <v>23.448</v>
      </c>
      <c r="AI70">
        <v>0</v>
      </c>
      <c r="AJ70">
        <v>0</v>
      </c>
      <c r="AK70">
        <v>53.914999999999999</v>
      </c>
      <c r="AL70">
        <v>12.782</v>
      </c>
      <c r="AM70">
        <v>16.349423999999999</v>
      </c>
      <c r="AN70">
        <v>0.82277999999999996</v>
      </c>
      <c r="AO70">
        <v>0</v>
      </c>
      <c r="AP70">
        <v>0.76859999999999995</v>
      </c>
      <c r="AQ70">
        <v>62.04</v>
      </c>
      <c r="AR70">
        <v>37.536000000000001</v>
      </c>
      <c r="AS70">
        <v>15.87336</v>
      </c>
      <c r="AT70">
        <v>11.2476</v>
      </c>
      <c r="AU70">
        <v>0</v>
      </c>
      <c r="AV70">
        <v>25.756</v>
      </c>
      <c r="AW70">
        <v>54.061799999999998</v>
      </c>
      <c r="AX70">
        <v>1.143</v>
      </c>
      <c r="AY70">
        <v>0</v>
      </c>
      <c r="AZ70">
        <f t="shared" si="3"/>
        <v>87.418689000000001</v>
      </c>
      <c r="BA70">
        <f t="shared" si="4"/>
        <v>2807.792254</v>
      </c>
      <c r="BD70">
        <v>4.2945000000000002</v>
      </c>
      <c r="BE70">
        <v>0</v>
      </c>
      <c r="BF70">
        <v>2.0497999999999999E-2</v>
      </c>
      <c r="BG70">
        <v>0</v>
      </c>
      <c r="BH70">
        <v>3.7000000000000002E-3</v>
      </c>
      <c r="BI70">
        <v>0.84623999999999999</v>
      </c>
      <c r="BJ70">
        <v>0</v>
      </c>
      <c r="BK70">
        <v>0</v>
      </c>
      <c r="BL70">
        <v>0</v>
      </c>
      <c r="BM70">
        <v>0</v>
      </c>
      <c r="BN70">
        <v>2.0959999999999999E-2</v>
      </c>
      <c r="BO70">
        <v>2.02</v>
      </c>
      <c r="BP70">
        <v>2.19</v>
      </c>
      <c r="BQ70">
        <v>3.5429620000000002</v>
      </c>
      <c r="BR70">
        <v>0</v>
      </c>
      <c r="BS70">
        <v>1.65</v>
      </c>
      <c r="BT70">
        <v>0</v>
      </c>
      <c r="BU70">
        <v>2.85948</v>
      </c>
      <c r="BV70">
        <v>1.342031</v>
      </c>
      <c r="BW70">
        <v>9.44</v>
      </c>
      <c r="BX70">
        <v>4.2584999999999997</v>
      </c>
      <c r="BY70">
        <v>0.26</v>
      </c>
      <c r="BZ70">
        <v>1.9378120000000001</v>
      </c>
      <c r="CA70">
        <v>3.5120239999999998</v>
      </c>
      <c r="CB70">
        <v>1.91</v>
      </c>
      <c r="CC70">
        <v>1.24</v>
      </c>
      <c r="CD70">
        <v>1.44</v>
      </c>
      <c r="CE70">
        <v>0.98</v>
      </c>
      <c r="CF70">
        <v>0.08</v>
      </c>
      <c r="CG70">
        <v>3.77</v>
      </c>
      <c r="CH70">
        <v>0.18759999999999999</v>
      </c>
      <c r="CI70">
        <v>7.24</v>
      </c>
      <c r="CJ70">
        <v>1.92</v>
      </c>
      <c r="CK70">
        <v>1.61</v>
      </c>
      <c r="CL70">
        <v>5.3144439999999999</v>
      </c>
      <c r="CM70">
        <v>0.93515599999999999</v>
      </c>
      <c r="CN70">
        <v>3.5429620000000002</v>
      </c>
      <c r="CO70">
        <v>3</v>
      </c>
      <c r="CP70">
        <v>0.99528000000000005</v>
      </c>
      <c r="CQ70">
        <v>2.79379</v>
      </c>
      <c r="CR70">
        <v>2.34</v>
      </c>
      <c r="CS70">
        <v>2.0069400000000002</v>
      </c>
      <c r="CT70">
        <v>1.9426559999999999</v>
      </c>
      <c r="CU70">
        <v>1.959376</v>
      </c>
      <c r="CV70">
        <v>2.6840619999999999</v>
      </c>
      <c r="CW70">
        <v>1.3277159999999999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87.418689000000001</v>
      </c>
    </row>
    <row r="71" spans="1:114">
      <c r="A71" t="s">
        <v>113</v>
      </c>
      <c r="B71">
        <v>0</v>
      </c>
      <c r="C71">
        <v>0</v>
      </c>
      <c r="D71">
        <v>5.48</v>
      </c>
      <c r="E71">
        <v>0</v>
      </c>
      <c r="F71">
        <v>0</v>
      </c>
      <c r="G71">
        <v>22.62</v>
      </c>
      <c r="H71">
        <v>0</v>
      </c>
      <c r="I71">
        <v>97.726500000000001</v>
      </c>
      <c r="J71">
        <v>1.143</v>
      </c>
      <c r="K71">
        <v>687.84215500000005</v>
      </c>
      <c r="L71">
        <v>437.60275000000001</v>
      </c>
      <c r="M71">
        <v>92.92</v>
      </c>
      <c r="N71">
        <v>119.15625</v>
      </c>
      <c r="O71">
        <v>62.395313000000002</v>
      </c>
      <c r="P71">
        <v>127.262</v>
      </c>
      <c r="Q71">
        <v>21.238</v>
      </c>
      <c r="R71">
        <v>42.846803999999999</v>
      </c>
      <c r="S71">
        <v>26.620229999999999</v>
      </c>
      <c r="T71">
        <v>0.5625</v>
      </c>
      <c r="U71">
        <v>348.97500000000002</v>
      </c>
      <c r="V71">
        <v>18.140333999999999</v>
      </c>
      <c r="W71">
        <v>31.564</v>
      </c>
      <c r="X71">
        <v>147.515625</v>
      </c>
      <c r="Y71">
        <v>0</v>
      </c>
      <c r="Z71">
        <v>7.15</v>
      </c>
      <c r="AA71">
        <v>17.774999999999999</v>
      </c>
      <c r="AB71">
        <v>13.602399999999999</v>
      </c>
      <c r="AC71">
        <v>10.02744</v>
      </c>
      <c r="AD71">
        <v>2.734</v>
      </c>
      <c r="AE71">
        <v>17.011199999999999</v>
      </c>
      <c r="AF71">
        <v>27.431999999999999</v>
      </c>
      <c r="AG71">
        <v>44.257599999999996</v>
      </c>
      <c r="AH71">
        <v>36.149000000000001</v>
      </c>
      <c r="AI71">
        <v>0</v>
      </c>
      <c r="AJ71">
        <v>0</v>
      </c>
      <c r="AK71">
        <v>53.914999999999999</v>
      </c>
      <c r="AL71">
        <v>12.782</v>
      </c>
      <c r="AM71">
        <v>16.349423999999999</v>
      </c>
      <c r="AN71">
        <v>0.82277999999999996</v>
      </c>
      <c r="AO71">
        <v>0</v>
      </c>
      <c r="AP71">
        <v>0.76859999999999995</v>
      </c>
      <c r="AQ71">
        <v>62.04</v>
      </c>
      <c r="AR71">
        <v>36.432000000000002</v>
      </c>
      <c r="AS71">
        <v>20.985119999999998</v>
      </c>
      <c r="AT71">
        <v>11.2476</v>
      </c>
      <c r="AU71">
        <v>0</v>
      </c>
      <c r="AV71">
        <v>25.756</v>
      </c>
      <c r="AW71">
        <v>54.061799999999998</v>
      </c>
      <c r="AX71">
        <v>1.143</v>
      </c>
      <c r="AY71">
        <v>0</v>
      </c>
      <c r="AZ71">
        <f t="shared" si="3"/>
        <v>87.519488999999993</v>
      </c>
      <c r="BA71">
        <f t="shared" si="4"/>
        <v>2851.5719139999992</v>
      </c>
      <c r="BD71">
        <v>4.2945000000000002</v>
      </c>
      <c r="BE71">
        <v>0</v>
      </c>
      <c r="BF71">
        <v>2.0497999999999999E-2</v>
      </c>
      <c r="BG71">
        <v>0</v>
      </c>
      <c r="BH71">
        <v>3.7000000000000002E-3</v>
      </c>
      <c r="BI71">
        <v>0.84623999999999999</v>
      </c>
      <c r="BJ71">
        <v>0</v>
      </c>
      <c r="BK71">
        <v>0</v>
      </c>
      <c r="BL71">
        <v>0</v>
      </c>
      <c r="BM71">
        <v>0</v>
      </c>
      <c r="BN71">
        <v>2.0959999999999999E-2</v>
      </c>
      <c r="BO71">
        <v>2.02</v>
      </c>
      <c r="BP71">
        <v>2.19</v>
      </c>
      <c r="BQ71">
        <v>3.5429620000000002</v>
      </c>
      <c r="BR71">
        <v>0</v>
      </c>
      <c r="BS71">
        <v>1.65</v>
      </c>
      <c r="BT71">
        <v>0</v>
      </c>
      <c r="BU71">
        <v>2.85948</v>
      </c>
      <c r="BV71">
        <v>1.342031</v>
      </c>
      <c r="BW71">
        <v>9.44</v>
      </c>
      <c r="BX71">
        <v>4.2584999999999997</v>
      </c>
      <c r="BY71">
        <v>0.26</v>
      </c>
      <c r="BZ71">
        <v>1.9378120000000001</v>
      </c>
      <c r="CA71">
        <v>3.5120239999999998</v>
      </c>
      <c r="CB71">
        <v>1.91</v>
      </c>
      <c r="CC71">
        <v>1.24</v>
      </c>
      <c r="CD71">
        <v>1.44</v>
      </c>
      <c r="CE71">
        <v>0.98</v>
      </c>
      <c r="CF71">
        <v>0.08</v>
      </c>
      <c r="CG71">
        <v>3.77</v>
      </c>
      <c r="CH71">
        <v>0.28839999999999999</v>
      </c>
      <c r="CI71">
        <v>7.24</v>
      </c>
      <c r="CJ71">
        <v>1.92</v>
      </c>
      <c r="CK71">
        <v>1.61</v>
      </c>
      <c r="CL71">
        <v>5.3144439999999999</v>
      </c>
      <c r="CM71">
        <v>0.93515599999999999</v>
      </c>
      <c r="CN71">
        <v>3.5429620000000002</v>
      </c>
      <c r="CO71">
        <v>3</v>
      </c>
      <c r="CP71">
        <v>0.99528000000000005</v>
      </c>
      <c r="CQ71">
        <v>2.79379</v>
      </c>
      <c r="CR71">
        <v>2.34</v>
      </c>
      <c r="CS71">
        <v>2.0069400000000002</v>
      </c>
      <c r="CT71">
        <v>1.9426559999999999</v>
      </c>
      <c r="CU71">
        <v>1.959376</v>
      </c>
      <c r="CV71">
        <v>2.6840619999999999</v>
      </c>
      <c r="CW71">
        <v>1.3277159999999999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87.519488999999993</v>
      </c>
    </row>
    <row r="72" spans="1:114">
      <c r="A72" t="s">
        <v>114</v>
      </c>
      <c r="B72">
        <v>0</v>
      </c>
      <c r="C72">
        <v>0</v>
      </c>
      <c r="D72">
        <v>5.48</v>
      </c>
      <c r="E72">
        <v>0</v>
      </c>
      <c r="F72">
        <v>0</v>
      </c>
      <c r="G72">
        <v>22.62</v>
      </c>
      <c r="H72">
        <v>0</v>
      </c>
      <c r="I72">
        <v>97.726500000000001</v>
      </c>
      <c r="J72">
        <v>1.143</v>
      </c>
      <c r="K72">
        <v>687.84215500000005</v>
      </c>
      <c r="L72">
        <v>437.60275000000001</v>
      </c>
      <c r="M72">
        <v>92.92</v>
      </c>
      <c r="N72">
        <v>119.15625</v>
      </c>
      <c r="O72">
        <v>62.395313000000002</v>
      </c>
      <c r="P72">
        <v>127.262</v>
      </c>
      <c r="Q72">
        <v>21.238</v>
      </c>
      <c r="R72">
        <v>42.846803999999999</v>
      </c>
      <c r="S72">
        <v>26.620229999999999</v>
      </c>
      <c r="T72">
        <v>0.5625</v>
      </c>
      <c r="U72">
        <v>348.97500000000002</v>
      </c>
      <c r="V72">
        <v>18.140333999999999</v>
      </c>
      <c r="W72">
        <v>31.564</v>
      </c>
      <c r="X72">
        <v>147.515625</v>
      </c>
      <c r="Y72">
        <v>0</v>
      </c>
      <c r="Z72">
        <v>13.75</v>
      </c>
      <c r="AA72">
        <v>28.09872</v>
      </c>
      <c r="AB72">
        <v>13.602399999999999</v>
      </c>
      <c r="AC72">
        <v>10.02744</v>
      </c>
      <c r="AD72">
        <v>18.864599999999999</v>
      </c>
      <c r="AE72">
        <v>34.022399999999998</v>
      </c>
      <c r="AF72">
        <v>27.431999999999999</v>
      </c>
      <c r="AG72">
        <v>44.257599999999996</v>
      </c>
      <c r="AH72">
        <v>72.395700000000005</v>
      </c>
      <c r="AI72">
        <v>0</v>
      </c>
      <c r="AJ72">
        <v>0</v>
      </c>
      <c r="AK72">
        <v>53.914999999999999</v>
      </c>
      <c r="AL72">
        <v>12.782</v>
      </c>
      <c r="AM72">
        <v>16.349423999999999</v>
      </c>
      <c r="AN72">
        <v>0.82277999999999996</v>
      </c>
      <c r="AO72">
        <v>0</v>
      </c>
      <c r="AP72">
        <v>0.76859999999999995</v>
      </c>
      <c r="AQ72">
        <v>62.04</v>
      </c>
      <c r="AR72">
        <v>36.432000000000002</v>
      </c>
      <c r="AS72">
        <v>20.985119999999998</v>
      </c>
      <c r="AT72">
        <v>11.2476</v>
      </c>
      <c r="AU72">
        <v>0</v>
      </c>
      <c r="AV72">
        <v>25.756</v>
      </c>
      <c r="AW72">
        <v>54.061799999999998</v>
      </c>
      <c r="AX72">
        <v>1.143</v>
      </c>
      <c r="AY72">
        <v>0</v>
      </c>
      <c r="AZ72">
        <f t="shared" si="3"/>
        <v>88.281688999999986</v>
      </c>
      <c r="BA72">
        <f t="shared" si="4"/>
        <v>2938.6463339999991</v>
      </c>
      <c r="BD72">
        <v>4.2945000000000002</v>
      </c>
      <c r="BE72">
        <v>0</v>
      </c>
      <c r="BF72">
        <v>2.0497999999999999E-2</v>
      </c>
      <c r="BG72">
        <v>0</v>
      </c>
      <c r="BH72">
        <v>3.7000000000000002E-3</v>
      </c>
      <c r="BI72">
        <v>0.84623999999999999</v>
      </c>
      <c r="BJ72">
        <v>0</v>
      </c>
      <c r="BK72">
        <v>0</v>
      </c>
      <c r="BL72">
        <v>0</v>
      </c>
      <c r="BM72">
        <v>0</v>
      </c>
      <c r="BN72">
        <v>2.0959999999999999E-2</v>
      </c>
      <c r="BO72">
        <v>2.02</v>
      </c>
      <c r="BP72">
        <v>2.19</v>
      </c>
      <c r="BQ72">
        <v>3.5429620000000002</v>
      </c>
      <c r="BR72">
        <v>5.5199999999999999E-2</v>
      </c>
      <c r="BS72">
        <v>1.65</v>
      </c>
      <c r="BT72">
        <v>0.4158</v>
      </c>
      <c r="BU72">
        <v>2.85948</v>
      </c>
      <c r="BV72">
        <v>1.342031</v>
      </c>
      <c r="BW72">
        <v>9.44</v>
      </c>
      <c r="BX72">
        <v>4.2584999999999997</v>
      </c>
      <c r="BY72">
        <v>0.26</v>
      </c>
      <c r="BZ72">
        <v>1.9378120000000001</v>
      </c>
      <c r="CA72">
        <v>3.5120239999999998</v>
      </c>
      <c r="CB72">
        <v>1.91</v>
      </c>
      <c r="CC72">
        <v>1.24</v>
      </c>
      <c r="CD72">
        <v>1.44</v>
      </c>
      <c r="CE72">
        <v>0.98</v>
      </c>
      <c r="CF72">
        <v>0.08</v>
      </c>
      <c r="CG72">
        <v>3.77</v>
      </c>
      <c r="CH72">
        <v>0.5796</v>
      </c>
      <c r="CI72">
        <v>7.24</v>
      </c>
      <c r="CJ72">
        <v>1.92</v>
      </c>
      <c r="CK72">
        <v>1.61</v>
      </c>
      <c r="CL72">
        <v>5.3144439999999999</v>
      </c>
      <c r="CM72">
        <v>0.93515599999999999</v>
      </c>
      <c r="CN72">
        <v>3.5429620000000002</v>
      </c>
      <c r="CO72">
        <v>3</v>
      </c>
      <c r="CP72">
        <v>0.99528000000000005</v>
      </c>
      <c r="CQ72">
        <v>2.79379</v>
      </c>
      <c r="CR72">
        <v>2.34</v>
      </c>
      <c r="CS72">
        <v>2.0069400000000002</v>
      </c>
      <c r="CT72">
        <v>1.9426559999999999</v>
      </c>
      <c r="CU72">
        <v>1.959376</v>
      </c>
      <c r="CV72">
        <v>2.6840619999999999</v>
      </c>
      <c r="CW72">
        <v>1.3277159999999999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88.281688999999986</v>
      </c>
    </row>
    <row r="73" spans="1:114">
      <c r="A73" t="s">
        <v>115</v>
      </c>
      <c r="B73">
        <v>0</v>
      </c>
      <c r="C73">
        <v>0</v>
      </c>
      <c r="D73">
        <v>5.48</v>
      </c>
      <c r="E73">
        <v>0</v>
      </c>
      <c r="F73">
        <v>0</v>
      </c>
      <c r="G73">
        <v>22.62</v>
      </c>
      <c r="H73">
        <v>0</v>
      </c>
      <c r="I73">
        <v>97.726500000000001</v>
      </c>
      <c r="J73">
        <v>1.143</v>
      </c>
      <c r="K73">
        <v>687.84215500000005</v>
      </c>
      <c r="L73">
        <v>437.60275000000001</v>
      </c>
      <c r="M73">
        <v>92.92</v>
      </c>
      <c r="N73">
        <v>119.15625</v>
      </c>
      <c r="O73">
        <v>62.395313000000002</v>
      </c>
      <c r="P73">
        <v>127.262</v>
      </c>
      <c r="Q73">
        <v>21.238</v>
      </c>
      <c r="R73">
        <v>42.846803999999999</v>
      </c>
      <c r="S73">
        <v>26.620229999999999</v>
      </c>
      <c r="T73">
        <v>0.5625</v>
      </c>
      <c r="U73">
        <v>348.97500000000002</v>
      </c>
      <c r="V73">
        <v>18.140333999999999</v>
      </c>
      <c r="W73">
        <v>32.170999999999999</v>
      </c>
      <c r="X73">
        <v>147.515625</v>
      </c>
      <c r="Y73">
        <v>0</v>
      </c>
      <c r="Z73">
        <v>19.6614</v>
      </c>
      <c r="AA73">
        <v>28.09872</v>
      </c>
      <c r="AB73">
        <v>27.426880000000001</v>
      </c>
      <c r="AC73">
        <v>20.074670999999999</v>
      </c>
      <c r="AD73">
        <v>28.296900000000001</v>
      </c>
      <c r="AE73">
        <v>51.209028000000004</v>
      </c>
      <c r="AF73">
        <v>31.089600000000001</v>
      </c>
      <c r="AG73">
        <v>44.257599999999996</v>
      </c>
      <c r="AH73">
        <v>96.527600000000007</v>
      </c>
      <c r="AI73">
        <v>0</v>
      </c>
      <c r="AJ73">
        <v>0</v>
      </c>
      <c r="AK73">
        <v>53.914999999999999</v>
      </c>
      <c r="AL73">
        <v>26.145</v>
      </c>
      <c r="AM73">
        <v>16.38252</v>
      </c>
      <c r="AN73">
        <v>0.82277999999999996</v>
      </c>
      <c r="AO73">
        <v>0</v>
      </c>
      <c r="AP73">
        <v>5.6364000000000001</v>
      </c>
      <c r="AQ73">
        <v>62.04</v>
      </c>
      <c r="AR73">
        <v>36.432000000000002</v>
      </c>
      <c r="AS73">
        <v>20.985119999999998</v>
      </c>
      <c r="AT73">
        <v>11.2476</v>
      </c>
      <c r="AU73">
        <v>0</v>
      </c>
      <c r="AV73">
        <v>25.756</v>
      </c>
      <c r="AW73">
        <v>54.061799999999998</v>
      </c>
      <c r="AX73">
        <v>1.143</v>
      </c>
      <c r="AY73">
        <v>0</v>
      </c>
      <c r="AZ73">
        <f t="shared" si="3"/>
        <v>89.259816999999984</v>
      </c>
      <c r="BA73">
        <f t="shared" si="4"/>
        <v>3042.6868969999991</v>
      </c>
      <c r="BD73">
        <v>4.2945000000000002</v>
      </c>
      <c r="BE73">
        <v>0</v>
      </c>
      <c r="BF73">
        <v>2.0497999999999999E-2</v>
      </c>
      <c r="BG73">
        <v>0</v>
      </c>
      <c r="BH73">
        <v>3.7000000000000002E-3</v>
      </c>
      <c r="BI73">
        <v>0.84623999999999999</v>
      </c>
      <c r="BJ73">
        <v>0</v>
      </c>
      <c r="BK73">
        <v>0</v>
      </c>
      <c r="BL73">
        <v>0</v>
      </c>
      <c r="BM73">
        <v>0</v>
      </c>
      <c r="BN73">
        <v>2.0959999999999999E-2</v>
      </c>
      <c r="BO73">
        <v>2.02</v>
      </c>
      <c r="BP73">
        <v>2.19</v>
      </c>
      <c r="BQ73">
        <v>3.5429620000000002</v>
      </c>
      <c r="BR73">
        <v>0.49992799999999998</v>
      </c>
      <c r="BS73">
        <v>1.65</v>
      </c>
      <c r="BT73">
        <v>0.75600000000000001</v>
      </c>
      <c r="BU73">
        <v>2.85948</v>
      </c>
      <c r="BV73">
        <v>1.342031</v>
      </c>
      <c r="BW73">
        <v>9.44</v>
      </c>
      <c r="BX73">
        <v>4.2584999999999997</v>
      </c>
      <c r="BY73">
        <v>0.26</v>
      </c>
      <c r="BZ73">
        <v>1.9378120000000001</v>
      </c>
      <c r="CA73">
        <v>3.5120239999999998</v>
      </c>
      <c r="CB73">
        <v>1.91</v>
      </c>
      <c r="CC73">
        <v>1.24</v>
      </c>
      <c r="CD73">
        <v>1.44</v>
      </c>
      <c r="CE73">
        <v>0.98</v>
      </c>
      <c r="CF73">
        <v>0.08</v>
      </c>
      <c r="CG73">
        <v>3.77</v>
      </c>
      <c r="CH73">
        <v>0.77280000000000004</v>
      </c>
      <c r="CI73">
        <v>7.24</v>
      </c>
      <c r="CJ73">
        <v>1.92</v>
      </c>
      <c r="CK73">
        <v>1.61</v>
      </c>
      <c r="CL73">
        <v>5.3144439999999999</v>
      </c>
      <c r="CM73">
        <v>0.93515599999999999</v>
      </c>
      <c r="CN73">
        <v>3.5429620000000002</v>
      </c>
      <c r="CO73">
        <v>3</v>
      </c>
      <c r="CP73">
        <v>0.99528000000000005</v>
      </c>
      <c r="CQ73">
        <v>2.79379</v>
      </c>
      <c r="CR73">
        <v>2.34</v>
      </c>
      <c r="CS73">
        <v>2.0069400000000002</v>
      </c>
      <c r="CT73">
        <v>1.9426559999999999</v>
      </c>
      <c r="CU73">
        <v>1.959376</v>
      </c>
      <c r="CV73">
        <v>2.6840619999999999</v>
      </c>
      <c r="CW73">
        <v>1.3277159999999999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89.259816999999984</v>
      </c>
    </row>
    <row r="74" spans="1:114">
      <c r="A74" t="s">
        <v>116</v>
      </c>
      <c r="B74">
        <v>0</v>
      </c>
      <c r="C74">
        <v>0</v>
      </c>
      <c r="D74">
        <v>5.48</v>
      </c>
      <c r="E74">
        <v>0</v>
      </c>
      <c r="F74">
        <v>0</v>
      </c>
      <c r="G74">
        <v>22.62</v>
      </c>
      <c r="H74">
        <v>0</v>
      </c>
      <c r="I74">
        <v>97.726500000000001</v>
      </c>
      <c r="J74">
        <v>1.143</v>
      </c>
      <c r="K74">
        <v>687.84215500000005</v>
      </c>
      <c r="L74">
        <v>437.60275000000001</v>
      </c>
      <c r="M74">
        <v>92.92</v>
      </c>
      <c r="N74">
        <v>119.15625</v>
      </c>
      <c r="O74">
        <v>62.395313000000002</v>
      </c>
      <c r="P74">
        <v>127.262</v>
      </c>
      <c r="Q74">
        <v>21.238</v>
      </c>
      <c r="R74">
        <v>42.846803999999999</v>
      </c>
      <c r="S74">
        <v>26.620229999999999</v>
      </c>
      <c r="T74">
        <v>0.5625</v>
      </c>
      <c r="U74">
        <v>348.97500000000002</v>
      </c>
      <c r="V74">
        <v>18.140333999999999</v>
      </c>
      <c r="W74">
        <v>32.170999999999999</v>
      </c>
      <c r="X74">
        <v>147.515625</v>
      </c>
      <c r="Y74">
        <v>0</v>
      </c>
      <c r="Z74">
        <v>19.6614</v>
      </c>
      <c r="AA74">
        <v>28.09872</v>
      </c>
      <c r="AB74">
        <v>27.426880000000001</v>
      </c>
      <c r="AC74">
        <v>20.074670999999999</v>
      </c>
      <c r="AD74">
        <v>28.296900000000001</v>
      </c>
      <c r="AE74">
        <v>51.209028000000004</v>
      </c>
      <c r="AF74">
        <v>31.089600000000001</v>
      </c>
      <c r="AG74">
        <v>44.257599999999996</v>
      </c>
      <c r="AH74">
        <v>120.65949999999999</v>
      </c>
      <c r="AI74">
        <v>3.9569999999999999</v>
      </c>
      <c r="AJ74">
        <v>0</v>
      </c>
      <c r="AK74">
        <v>53.914999999999999</v>
      </c>
      <c r="AL74">
        <v>26.145</v>
      </c>
      <c r="AM74">
        <v>16.38252</v>
      </c>
      <c r="AN74">
        <v>0.82277999999999996</v>
      </c>
      <c r="AO74">
        <v>0</v>
      </c>
      <c r="AP74">
        <v>5.6364000000000001</v>
      </c>
      <c r="AQ74">
        <v>62.04</v>
      </c>
      <c r="AR74">
        <v>36.432000000000002</v>
      </c>
      <c r="AS74">
        <v>20.985119999999998</v>
      </c>
      <c r="AT74">
        <v>11.2476</v>
      </c>
      <c r="AU74">
        <v>0</v>
      </c>
      <c r="AV74">
        <v>25.756</v>
      </c>
      <c r="AW74">
        <v>54.061799999999998</v>
      </c>
      <c r="AX74">
        <v>1.143</v>
      </c>
      <c r="AY74">
        <v>0</v>
      </c>
      <c r="AZ74">
        <f t="shared" si="3"/>
        <v>89.528616999999997</v>
      </c>
      <c r="BA74">
        <f t="shared" si="4"/>
        <v>3071.0445969999992</v>
      </c>
      <c r="BD74">
        <v>4.2945000000000002</v>
      </c>
      <c r="BE74">
        <v>0</v>
      </c>
      <c r="BF74">
        <v>2.0497999999999999E-2</v>
      </c>
      <c r="BG74">
        <v>0</v>
      </c>
      <c r="BH74">
        <v>3.7000000000000002E-3</v>
      </c>
      <c r="BI74">
        <v>0.84623999999999999</v>
      </c>
      <c r="BJ74">
        <v>0</v>
      </c>
      <c r="BK74">
        <v>0</v>
      </c>
      <c r="BL74">
        <v>0</v>
      </c>
      <c r="BM74">
        <v>0</v>
      </c>
      <c r="BN74">
        <v>2.0959999999999999E-2</v>
      </c>
      <c r="BO74">
        <v>2.02</v>
      </c>
      <c r="BP74">
        <v>2.19</v>
      </c>
      <c r="BQ74">
        <v>3.5429620000000002</v>
      </c>
      <c r="BR74">
        <v>0.49992799999999998</v>
      </c>
      <c r="BS74">
        <v>1.65</v>
      </c>
      <c r="BT74">
        <v>0.83160000000000001</v>
      </c>
      <c r="BU74">
        <v>2.85948</v>
      </c>
      <c r="BV74">
        <v>1.342031</v>
      </c>
      <c r="BW74">
        <v>9.44</v>
      </c>
      <c r="BX74">
        <v>4.2584999999999997</v>
      </c>
      <c r="BY74">
        <v>0.26</v>
      </c>
      <c r="BZ74">
        <v>1.9378120000000001</v>
      </c>
      <c r="CA74">
        <v>3.5120239999999998</v>
      </c>
      <c r="CB74">
        <v>1.91</v>
      </c>
      <c r="CC74">
        <v>1.24</v>
      </c>
      <c r="CD74">
        <v>1.44</v>
      </c>
      <c r="CE74">
        <v>0.98</v>
      </c>
      <c r="CF74">
        <v>0.08</v>
      </c>
      <c r="CG74">
        <v>3.77</v>
      </c>
      <c r="CH74">
        <v>0.96599999999999997</v>
      </c>
      <c r="CI74">
        <v>7.24</v>
      </c>
      <c r="CJ74">
        <v>1.92</v>
      </c>
      <c r="CK74">
        <v>1.61</v>
      </c>
      <c r="CL74">
        <v>5.3144439999999999</v>
      </c>
      <c r="CM74">
        <v>0.93515599999999999</v>
      </c>
      <c r="CN74">
        <v>3.5429620000000002</v>
      </c>
      <c r="CO74">
        <v>3</v>
      </c>
      <c r="CP74">
        <v>0.99528000000000005</v>
      </c>
      <c r="CQ74">
        <v>2.79379</v>
      </c>
      <c r="CR74">
        <v>2.34</v>
      </c>
      <c r="CS74">
        <v>2.0069400000000002</v>
      </c>
      <c r="CT74">
        <v>1.9426559999999999</v>
      </c>
      <c r="CU74">
        <v>1.959376</v>
      </c>
      <c r="CV74">
        <v>2.6840619999999999</v>
      </c>
      <c r="CW74">
        <v>1.3277159999999999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89.528616999999997</v>
      </c>
    </row>
    <row r="75" spans="1:114">
      <c r="A75" t="s">
        <v>117</v>
      </c>
      <c r="B75">
        <v>0</v>
      </c>
      <c r="C75">
        <v>0</v>
      </c>
      <c r="D75">
        <v>5.48</v>
      </c>
      <c r="E75">
        <v>0</v>
      </c>
      <c r="F75">
        <v>0</v>
      </c>
      <c r="G75">
        <v>22.62</v>
      </c>
      <c r="H75">
        <v>0</v>
      </c>
      <c r="I75">
        <v>97.726500000000001</v>
      </c>
      <c r="J75">
        <v>1.143</v>
      </c>
      <c r="K75">
        <v>687.84215500000005</v>
      </c>
      <c r="L75">
        <v>437.60275000000001</v>
      </c>
      <c r="M75">
        <v>92.92</v>
      </c>
      <c r="N75">
        <v>119.15625</v>
      </c>
      <c r="O75">
        <v>62.395313000000002</v>
      </c>
      <c r="P75">
        <v>127.262</v>
      </c>
      <c r="Q75">
        <v>21.238</v>
      </c>
      <c r="R75">
        <v>42.846803999999999</v>
      </c>
      <c r="S75">
        <v>26.620229999999999</v>
      </c>
      <c r="T75">
        <v>0.5625</v>
      </c>
      <c r="U75">
        <v>348.97500000000002</v>
      </c>
      <c r="V75">
        <v>18.140333999999999</v>
      </c>
      <c r="W75">
        <v>32.170999999999999</v>
      </c>
      <c r="X75">
        <v>147.515625</v>
      </c>
      <c r="Y75">
        <v>0</v>
      </c>
      <c r="Z75">
        <v>19.6614</v>
      </c>
      <c r="AA75">
        <v>28.09872</v>
      </c>
      <c r="AB75">
        <v>27.426880000000001</v>
      </c>
      <c r="AC75">
        <v>20.074670999999999</v>
      </c>
      <c r="AD75">
        <v>28.296900000000001</v>
      </c>
      <c r="AE75">
        <v>51.209028000000004</v>
      </c>
      <c r="AF75">
        <v>31.089600000000001</v>
      </c>
      <c r="AG75">
        <v>44.257599999999996</v>
      </c>
      <c r="AH75">
        <v>120.65949999999999</v>
      </c>
      <c r="AI75">
        <v>17.146999999999998</v>
      </c>
      <c r="AJ75">
        <v>0</v>
      </c>
      <c r="AK75">
        <v>53.914999999999999</v>
      </c>
      <c r="AL75">
        <v>26.145</v>
      </c>
      <c r="AM75">
        <v>16.38252</v>
      </c>
      <c r="AN75">
        <v>0.82277999999999996</v>
      </c>
      <c r="AO75">
        <v>0</v>
      </c>
      <c r="AP75">
        <v>5.6364000000000001</v>
      </c>
      <c r="AQ75">
        <v>62.04</v>
      </c>
      <c r="AR75">
        <v>36.432000000000002</v>
      </c>
      <c r="AS75">
        <v>20.985119999999998</v>
      </c>
      <c r="AT75">
        <v>11.2476</v>
      </c>
      <c r="AU75">
        <v>0</v>
      </c>
      <c r="AV75">
        <v>25.756</v>
      </c>
      <c r="AW75">
        <v>54.061799999999998</v>
      </c>
      <c r="AX75">
        <v>1.143</v>
      </c>
      <c r="AY75">
        <v>0</v>
      </c>
      <c r="AZ75">
        <f t="shared" si="3"/>
        <v>89.944490999999999</v>
      </c>
      <c r="BA75">
        <f t="shared" si="4"/>
        <v>3084.6504709999995</v>
      </c>
      <c r="BD75">
        <v>4.2945000000000002</v>
      </c>
      <c r="BE75">
        <v>0</v>
      </c>
      <c r="BF75">
        <v>2.0572E-2</v>
      </c>
      <c r="BG75">
        <v>0</v>
      </c>
      <c r="BH75">
        <v>3.7000000000000002E-3</v>
      </c>
      <c r="BI75">
        <v>0.84623999999999999</v>
      </c>
      <c r="BJ75">
        <v>0</v>
      </c>
      <c r="BK75">
        <v>0</v>
      </c>
      <c r="BL75">
        <v>0</v>
      </c>
      <c r="BM75">
        <v>0</v>
      </c>
      <c r="BN75">
        <v>2.0959999999999999E-2</v>
      </c>
      <c r="BO75">
        <v>2.02</v>
      </c>
      <c r="BP75">
        <v>2.19</v>
      </c>
      <c r="BQ75">
        <v>3.5429620000000002</v>
      </c>
      <c r="BR75">
        <v>0.49992799999999998</v>
      </c>
      <c r="BS75">
        <v>1.65</v>
      </c>
      <c r="BT75">
        <v>1.2474000000000001</v>
      </c>
      <c r="BU75">
        <v>2.85948</v>
      </c>
      <c r="BV75">
        <v>1.342031</v>
      </c>
      <c r="BW75">
        <v>9.44</v>
      </c>
      <c r="BX75">
        <v>4.2584999999999997</v>
      </c>
      <c r="BY75">
        <v>0.26</v>
      </c>
      <c r="BZ75">
        <v>1.9378120000000001</v>
      </c>
      <c r="CA75">
        <v>3.5120239999999998</v>
      </c>
      <c r="CB75">
        <v>1.91</v>
      </c>
      <c r="CC75">
        <v>1.24</v>
      </c>
      <c r="CD75">
        <v>1.44</v>
      </c>
      <c r="CE75">
        <v>0.98</v>
      </c>
      <c r="CF75">
        <v>0.08</v>
      </c>
      <c r="CG75">
        <v>3.77</v>
      </c>
      <c r="CH75">
        <v>0.96599999999999997</v>
      </c>
      <c r="CI75">
        <v>7.24</v>
      </c>
      <c r="CJ75">
        <v>1.92</v>
      </c>
      <c r="CK75">
        <v>1.61</v>
      </c>
      <c r="CL75">
        <v>5.3144439999999999</v>
      </c>
      <c r="CM75">
        <v>0.93515599999999999</v>
      </c>
      <c r="CN75">
        <v>3.5429620000000002</v>
      </c>
      <c r="CO75">
        <v>3</v>
      </c>
      <c r="CP75">
        <v>0.99528000000000005</v>
      </c>
      <c r="CQ75">
        <v>2.79379</v>
      </c>
      <c r="CR75">
        <v>2.34</v>
      </c>
      <c r="CS75">
        <v>2.0069400000000002</v>
      </c>
      <c r="CT75">
        <v>1.9426559999999999</v>
      </c>
      <c r="CU75">
        <v>1.959376</v>
      </c>
      <c r="CV75">
        <v>2.6840619999999999</v>
      </c>
      <c r="CW75">
        <v>1.3277159999999999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89.944490999999999</v>
      </c>
    </row>
    <row r="76" spans="1:114">
      <c r="A76" t="s">
        <v>118</v>
      </c>
      <c r="B76">
        <v>0</v>
      </c>
      <c r="C76">
        <v>0</v>
      </c>
      <c r="D76">
        <v>5.48</v>
      </c>
      <c r="E76">
        <v>0</v>
      </c>
      <c r="F76">
        <v>0</v>
      </c>
      <c r="G76">
        <v>22.62</v>
      </c>
      <c r="H76">
        <v>0</v>
      </c>
      <c r="I76">
        <v>97.726500000000001</v>
      </c>
      <c r="J76">
        <v>1.143</v>
      </c>
      <c r="K76">
        <v>687.84215500000005</v>
      </c>
      <c r="L76">
        <v>437.60275000000001</v>
      </c>
      <c r="M76">
        <v>92.92</v>
      </c>
      <c r="N76">
        <v>119.15625</v>
      </c>
      <c r="O76">
        <v>62.395313000000002</v>
      </c>
      <c r="P76">
        <v>127.262</v>
      </c>
      <c r="Q76">
        <v>21.238</v>
      </c>
      <c r="R76">
        <v>42.846803999999999</v>
      </c>
      <c r="S76">
        <v>26.620229999999999</v>
      </c>
      <c r="T76">
        <v>0.5625</v>
      </c>
      <c r="U76">
        <v>348.97500000000002</v>
      </c>
      <c r="V76">
        <v>18.140333999999999</v>
      </c>
      <c r="W76">
        <v>32.170999999999999</v>
      </c>
      <c r="X76">
        <v>147.515625</v>
      </c>
      <c r="Y76">
        <v>0</v>
      </c>
      <c r="Z76">
        <v>19.6614</v>
      </c>
      <c r="AA76">
        <v>28.09872</v>
      </c>
      <c r="AB76">
        <v>27.426880000000001</v>
      </c>
      <c r="AC76">
        <v>20.074670999999999</v>
      </c>
      <c r="AD76">
        <v>28.296900000000001</v>
      </c>
      <c r="AE76">
        <v>51.209028000000004</v>
      </c>
      <c r="AF76">
        <v>31.089600000000001</v>
      </c>
      <c r="AG76">
        <v>44.257599999999996</v>
      </c>
      <c r="AH76">
        <v>120.65949999999999</v>
      </c>
      <c r="AI76">
        <v>17.146999999999998</v>
      </c>
      <c r="AJ76">
        <v>0</v>
      </c>
      <c r="AK76">
        <v>53.914999999999999</v>
      </c>
      <c r="AL76">
        <v>26.145</v>
      </c>
      <c r="AM76">
        <v>16.38252</v>
      </c>
      <c r="AN76">
        <v>0.82277999999999996</v>
      </c>
      <c r="AO76">
        <v>0</v>
      </c>
      <c r="AP76">
        <v>5.6364000000000001</v>
      </c>
      <c r="AQ76">
        <v>62.04</v>
      </c>
      <c r="AR76">
        <v>36.432000000000002</v>
      </c>
      <c r="AS76">
        <v>20.985119999999998</v>
      </c>
      <c r="AT76">
        <v>11.2476</v>
      </c>
      <c r="AU76">
        <v>0</v>
      </c>
      <c r="AV76">
        <v>25.756</v>
      </c>
      <c r="AW76">
        <v>54.061799999999998</v>
      </c>
      <c r="AX76">
        <v>1.143</v>
      </c>
      <c r="AY76">
        <v>0</v>
      </c>
      <c r="AZ76">
        <f t="shared" si="3"/>
        <v>89.944490999999999</v>
      </c>
      <c r="BA76">
        <f t="shared" si="4"/>
        <v>3084.6504709999995</v>
      </c>
      <c r="BD76">
        <v>4.2945000000000002</v>
      </c>
      <c r="BE76">
        <v>0</v>
      </c>
      <c r="BF76">
        <v>2.0572E-2</v>
      </c>
      <c r="BG76">
        <v>0</v>
      </c>
      <c r="BH76">
        <v>3.7000000000000002E-3</v>
      </c>
      <c r="BI76">
        <v>0.84623999999999999</v>
      </c>
      <c r="BJ76">
        <v>0</v>
      </c>
      <c r="BK76">
        <v>0</v>
      </c>
      <c r="BL76">
        <v>0</v>
      </c>
      <c r="BM76">
        <v>0</v>
      </c>
      <c r="BN76">
        <v>2.0959999999999999E-2</v>
      </c>
      <c r="BO76">
        <v>2.02</v>
      </c>
      <c r="BP76">
        <v>2.19</v>
      </c>
      <c r="BQ76">
        <v>3.5429620000000002</v>
      </c>
      <c r="BR76">
        <v>0.49992799999999998</v>
      </c>
      <c r="BS76">
        <v>1.65</v>
      </c>
      <c r="BT76">
        <v>1.2474000000000001</v>
      </c>
      <c r="BU76">
        <v>2.85948</v>
      </c>
      <c r="BV76">
        <v>1.342031</v>
      </c>
      <c r="BW76">
        <v>9.44</v>
      </c>
      <c r="BX76">
        <v>4.2584999999999997</v>
      </c>
      <c r="BY76">
        <v>0.26</v>
      </c>
      <c r="BZ76">
        <v>1.9378120000000001</v>
      </c>
      <c r="CA76">
        <v>3.5120239999999998</v>
      </c>
      <c r="CB76">
        <v>1.91</v>
      </c>
      <c r="CC76">
        <v>1.24</v>
      </c>
      <c r="CD76">
        <v>1.44</v>
      </c>
      <c r="CE76">
        <v>0.98</v>
      </c>
      <c r="CF76">
        <v>0.08</v>
      </c>
      <c r="CG76">
        <v>3.77</v>
      </c>
      <c r="CH76">
        <v>0.96599999999999997</v>
      </c>
      <c r="CI76">
        <v>7.24</v>
      </c>
      <c r="CJ76">
        <v>1.92</v>
      </c>
      <c r="CK76">
        <v>1.61</v>
      </c>
      <c r="CL76">
        <v>5.3144439999999999</v>
      </c>
      <c r="CM76">
        <v>0.93515599999999999</v>
      </c>
      <c r="CN76">
        <v>3.5429620000000002</v>
      </c>
      <c r="CO76">
        <v>3</v>
      </c>
      <c r="CP76">
        <v>0.99528000000000005</v>
      </c>
      <c r="CQ76">
        <v>2.79379</v>
      </c>
      <c r="CR76">
        <v>2.34</v>
      </c>
      <c r="CS76">
        <v>2.0069400000000002</v>
      </c>
      <c r="CT76">
        <v>1.9426559999999999</v>
      </c>
      <c r="CU76">
        <v>1.959376</v>
      </c>
      <c r="CV76">
        <v>2.6840619999999999</v>
      </c>
      <c r="CW76">
        <v>1.3277159999999999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89.944490999999999</v>
      </c>
    </row>
    <row r="77" spans="1:114">
      <c r="A77" t="s">
        <v>119</v>
      </c>
      <c r="B77">
        <v>0</v>
      </c>
      <c r="C77">
        <v>0</v>
      </c>
      <c r="D77">
        <v>5.48</v>
      </c>
      <c r="E77">
        <v>0</v>
      </c>
      <c r="F77">
        <v>0</v>
      </c>
      <c r="G77">
        <v>22.62</v>
      </c>
      <c r="H77">
        <v>0</v>
      </c>
      <c r="I77">
        <v>97.726500000000001</v>
      </c>
      <c r="J77">
        <v>1.143</v>
      </c>
      <c r="K77">
        <v>687.84215500000005</v>
      </c>
      <c r="L77">
        <v>437.60275000000001</v>
      </c>
      <c r="M77">
        <v>92.92</v>
      </c>
      <c r="N77">
        <v>119.15625</v>
      </c>
      <c r="O77">
        <v>62.395313000000002</v>
      </c>
      <c r="P77">
        <v>127.262</v>
      </c>
      <c r="Q77">
        <v>21.238</v>
      </c>
      <c r="R77">
        <v>42.846803999999999</v>
      </c>
      <c r="S77">
        <v>26.620229999999999</v>
      </c>
      <c r="T77">
        <v>0.5625</v>
      </c>
      <c r="U77">
        <v>348.97500000000002</v>
      </c>
      <c r="V77">
        <v>18.140333999999999</v>
      </c>
      <c r="W77">
        <v>32.170999999999999</v>
      </c>
      <c r="X77">
        <v>147.515625</v>
      </c>
      <c r="Y77">
        <v>0</v>
      </c>
      <c r="Z77">
        <v>19.6614</v>
      </c>
      <c r="AA77">
        <v>28.09872</v>
      </c>
      <c r="AB77">
        <v>27.426880000000001</v>
      </c>
      <c r="AC77">
        <v>20.074670999999999</v>
      </c>
      <c r="AD77">
        <v>28.296900000000001</v>
      </c>
      <c r="AE77">
        <v>51.209028000000004</v>
      </c>
      <c r="AF77">
        <v>31.089600000000001</v>
      </c>
      <c r="AG77">
        <v>44.257599999999996</v>
      </c>
      <c r="AH77">
        <v>120.65949999999999</v>
      </c>
      <c r="AI77">
        <v>17.146999999999998</v>
      </c>
      <c r="AJ77">
        <v>0</v>
      </c>
      <c r="AK77">
        <v>53.914999999999999</v>
      </c>
      <c r="AL77">
        <v>26.145</v>
      </c>
      <c r="AM77">
        <v>16.38252</v>
      </c>
      <c r="AN77">
        <v>0.82277999999999996</v>
      </c>
      <c r="AO77">
        <v>0</v>
      </c>
      <c r="AP77">
        <v>5.6364000000000001</v>
      </c>
      <c r="AQ77">
        <v>62.04</v>
      </c>
      <c r="AR77">
        <v>33.119999999999997</v>
      </c>
      <c r="AS77">
        <v>20.985119999999998</v>
      </c>
      <c r="AT77">
        <v>11.2476</v>
      </c>
      <c r="AU77">
        <v>0</v>
      </c>
      <c r="AV77">
        <v>25.756</v>
      </c>
      <c r="AW77">
        <v>54.061799999999998</v>
      </c>
      <c r="AX77">
        <v>1.143</v>
      </c>
      <c r="AY77">
        <v>0</v>
      </c>
      <c r="AZ77">
        <f t="shared" si="3"/>
        <v>89.528690999999995</v>
      </c>
      <c r="BA77">
        <f t="shared" si="4"/>
        <v>3080.9226709999994</v>
      </c>
      <c r="BD77">
        <v>4.2945000000000002</v>
      </c>
      <c r="BE77">
        <v>0</v>
      </c>
      <c r="BF77">
        <v>2.0572E-2</v>
      </c>
      <c r="BG77">
        <v>0</v>
      </c>
      <c r="BH77">
        <v>3.7000000000000002E-3</v>
      </c>
      <c r="BI77">
        <v>0.84623999999999999</v>
      </c>
      <c r="BJ77">
        <v>0</v>
      </c>
      <c r="BK77">
        <v>0</v>
      </c>
      <c r="BL77">
        <v>0</v>
      </c>
      <c r="BM77">
        <v>0</v>
      </c>
      <c r="BN77">
        <v>2.0959999999999999E-2</v>
      </c>
      <c r="BO77">
        <v>2.02</v>
      </c>
      <c r="BP77">
        <v>2.19</v>
      </c>
      <c r="BQ77">
        <v>3.5429620000000002</v>
      </c>
      <c r="BR77">
        <v>0.49992799999999998</v>
      </c>
      <c r="BS77">
        <v>1.65</v>
      </c>
      <c r="BT77">
        <v>0.83160000000000001</v>
      </c>
      <c r="BU77">
        <v>2.85948</v>
      </c>
      <c r="BV77">
        <v>1.342031</v>
      </c>
      <c r="BW77">
        <v>9.44</v>
      </c>
      <c r="BX77">
        <v>4.2584999999999997</v>
      </c>
      <c r="BY77">
        <v>0.26</v>
      </c>
      <c r="BZ77">
        <v>1.9378120000000001</v>
      </c>
      <c r="CA77">
        <v>3.5120239999999998</v>
      </c>
      <c r="CB77">
        <v>1.91</v>
      </c>
      <c r="CC77">
        <v>1.24</v>
      </c>
      <c r="CD77">
        <v>1.44</v>
      </c>
      <c r="CE77">
        <v>0.98</v>
      </c>
      <c r="CF77">
        <v>0.08</v>
      </c>
      <c r="CG77">
        <v>3.77</v>
      </c>
      <c r="CH77">
        <v>0.96599999999999997</v>
      </c>
      <c r="CI77">
        <v>7.24</v>
      </c>
      <c r="CJ77">
        <v>1.92</v>
      </c>
      <c r="CK77">
        <v>1.61</v>
      </c>
      <c r="CL77">
        <v>5.3144439999999999</v>
      </c>
      <c r="CM77">
        <v>0.93515599999999999</v>
      </c>
      <c r="CN77">
        <v>3.5429620000000002</v>
      </c>
      <c r="CO77">
        <v>3</v>
      </c>
      <c r="CP77">
        <v>0.99528000000000005</v>
      </c>
      <c r="CQ77">
        <v>2.79379</v>
      </c>
      <c r="CR77">
        <v>2.34</v>
      </c>
      <c r="CS77">
        <v>2.0069400000000002</v>
      </c>
      <c r="CT77">
        <v>1.9426559999999999</v>
      </c>
      <c r="CU77">
        <v>1.959376</v>
      </c>
      <c r="CV77">
        <v>2.6840619999999999</v>
      </c>
      <c r="CW77">
        <v>1.3277159999999999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89.528690999999995</v>
      </c>
    </row>
    <row r="78" spans="1:114">
      <c r="A78" t="s">
        <v>120</v>
      </c>
      <c r="B78">
        <v>0</v>
      </c>
      <c r="C78">
        <v>0</v>
      </c>
      <c r="D78">
        <v>5.48</v>
      </c>
      <c r="E78">
        <v>0</v>
      </c>
      <c r="F78">
        <v>0</v>
      </c>
      <c r="G78">
        <v>22.62</v>
      </c>
      <c r="H78">
        <v>0</v>
      </c>
      <c r="I78">
        <v>97.726500000000001</v>
      </c>
      <c r="J78">
        <v>1.143</v>
      </c>
      <c r="K78">
        <v>687.84215500000005</v>
      </c>
      <c r="L78">
        <v>437.60275000000001</v>
      </c>
      <c r="M78">
        <v>92.92</v>
      </c>
      <c r="N78">
        <v>119.15625</v>
      </c>
      <c r="O78">
        <v>62.395313000000002</v>
      </c>
      <c r="P78">
        <v>127.262</v>
      </c>
      <c r="Q78">
        <v>21.238</v>
      </c>
      <c r="R78">
        <v>42.846803999999999</v>
      </c>
      <c r="S78">
        <v>26.620229999999999</v>
      </c>
      <c r="T78">
        <v>0.5625</v>
      </c>
      <c r="U78">
        <v>348.97500000000002</v>
      </c>
      <c r="V78">
        <v>18.140333999999999</v>
      </c>
      <c r="W78">
        <v>32.170999999999999</v>
      </c>
      <c r="X78">
        <v>147.515625</v>
      </c>
      <c r="Y78">
        <v>0</v>
      </c>
      <c r="Z78">
        <v>19.6614</v>
      </c>
      <c r="AA78">
        <v>28.09872</v>
      </c>
      <c r="AB78">
        <v>27.426880000000001</v>
      </c>
      <c r="AC78">
        <v>20.074670999999999</v>
      </c>
      <c r="AD78">
        <v>28.296900000000001</v>
      </c>
      <c r="AE78">
        <v>51.209028000000004</v>
      </c>
      <c r="AF78">
        <v>31.089600000000001</v>
      </c>
      <c r="AG78">
        <v>44.257599999999996</v>
      </c>
      <c r="AH78">
        <v>120.65949999999999</v>
      </c>
      <c r="AI78">
        <v>17.146999999999998</v>
      </c>
      <c r="AJ78">
        <v>0</v>
      </c>
      <c r="AK78">
        <v>53.914999999999999</v>
      </c>
      <c r="AL78">
        <v>26.145</v>
      </c>
      <c r="AM78">
        <v>16.38252</v>
      </c>
      <c r="AN78">
        <v>0.82277999999999996</v>
      </c>
      <c r="AO78">
        <v>0</v>
      </c>
      <c r="AP78">
        <v>5.6364000000000001</v>
      </c>
      <c r="AQ78">
        <v>62.04</v>
      </c>
      <c r="AR78">
        <v>33.119999999999997</v>
      </c>
      <c r="AS78">
        <v>20.985119999999998</v>
      </c>
      <c r="AT78">
        <v>11.2476</v>
      </c>
      <c r="AU78">
        <v>0</v>
      </c>
      <c r="AV78">
        <v>25.756</v>
      </c>
      <c r="AW78">
        <v>54.061799999999998</v>
      </c>
      <c r="AX78">
        <v>1.143</v>
      </c>
      <c r="AY78">
        <v>0</v>
      </c>
      <c r="AZ78">
        <f t="shared" si="3"/>
        <v>89.112890999999991</v>
      </c>
      <c r="BA78">
        <f t="shared" si="4"/>
        <v>3080.5068709999996</v>
      </c>
      <c r="BD78">
        <v>4.2945000000000002</v>
      </c>
      <c r="BE78">
        <v>0</v>
      </c>
      <c r="BF78">
        <v>2.0572E-2</v>
      </c>
      <c r="BG78">
        <v>0</v>
      </c>
      <c r="BH78">
        <v>3.7000000000000002E-3</v>
      </c>
      <c r="BI78">
        <v>0.84623999999999999</v>
      </c>
      <c r="BJ78">
        <v>0</v>
      </c>
      <c r="BK78">
        <v>0</v>
      </c>
      <c r="BL78">
        <v>0</v>
      </c>
      <c r="BM78">
        <v>0</v>
      </c>
      <c r="BN78">
        <v>2.0959999999999999E-2</v>
      </c>
      <c r="BO78">
        <v>2.02</v>
      </c>
      <c r="BP78">
        <v>2.19</v>
      </c>
      <c r="BQ78">
        <v>3.5429620000000002</v>
      </c>
      <c r="BR78">
        <v>0.49992799999999998</v>
      </c>
      <c r="BS78">
        <v>1.65</v>
      </c>
      <c r="BT78">
        <v>0.4158</v>
      </c>
      <c r="BU78">
        <v>2.85948</v>
      </c>
      <c r="BV78">
        <v>1.342031</v>
      </c>
      <c r="BW78">
        <v>9.44</v>
      </c>
      <c r="BX78">
        <v>4.2584999999999997</v>
      </c>
      <c r="BY78">
        <v>0.26</v>
      </c>
      <c r="BZ78">
        <v>1.9378120000000001</v>
      </c>
      <c r="CA78">
        <v>3.5120239999999998</v>
      </c>
      <c r="CB78">
        <v>1.91</v>
      </c>
      <c r="CC78">
        <v>1.24</v>
      </c>
      <c r="CD78">
        <v>1.44</v>
      </c>
      <c r="CE78">
        <v>0.98</v>
      </c>
      <c r="CF78">
        <v>0.08</v>
      </c>
      <c r="CG78">
        <v>3.77</v>
      </c>
      <c r="CH78">
        <v>0.96599999999999997</v>
      </c>
      <c r="CI78">
        <v>7.24</v>
      </c>
      <c r="CJ78">
        <v>1.92</v>
      </c>
      <c r="CK78">
        <v>1.61</v>
      </c>
      <c r="CL78">
        <v>5.3144439999999999</v>
      </c>
      <c r="CM78">
        <v>0.93515599999999999</v>
      </c>
      <c r="CN78">
        <v>3.5429620000000002</v>
      </c>
      <c r="CO78">
        <v>3</v>
      </c>
      <c r="CP78">
        <v>0.99528000000000005</v>
      </c>
      <c r="CQ78">
        <v>2.79379</v>
      </c>
      <c r="CR78">
        <v>2.34</v>
      </c>
      <c r="CS78">
        <v>2.0069400000000002</v>
      </c>
      <c r="CT78">
        <v>1.9426559999999999</v>
      </c>
      <c r="CU78">
        <v>1.959376</v>
      </c>
      <c r="CV78">
        <v>2.6840619999999999</v>
      </c>
      <c r="CW78">
        <v>1.3277159999999999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89.112890999999991</v>
      </c>
    </row>
    <row r="79" spans="1:114">
      <c r="A79" t="s">
        <v>121</v>
      </c>
      <c r="B79">
        <v>0</v>
      </c>
      <c r="C79">
        <v>0</v>
      </c>
      <c r="D79">
        <v>5.48</v>
      </c>
      <c r="E79">
        <v>0</v>
      </c>
      <c r="F79">
        <v>0</v>
      </c>
      <c r="G79">
        <v>22.62</v>
      </c>
      <c r="H79">
        <v>0</v>
      </c>
      <c r="I79">
        <v>97.726500000000001</v>
      </c>
      <c r="J79">
        <v>1.143</v>
      </c>
      <c r="K79">
        <v>687.84215500000005</v>
      </c>
      <c r="L79">
        <v>437.60275000000001</v>
      </c>
      <c r="M79">
        <v>92.92</v>
      </c>
      <c r="N79">
        <v>119.15625</v>
      </c>
      <c r="O79">
        <v>62.395313000000002</v>
      </c>
      <c r="P79">
        <v>127.262</v>
      </c>
      <c r="Q79">
        <v>21.238</v>
      </c>
      <c r="R79">
        <v>42.846803999999999</v>
      </c>
      <c r="S79">
        <v>26.620229999999999</v>
      </c>
      <c r="T79">
        <v>0.5625</v>
      </c>
      <c r="U79">
        <v>348.97500000000002</v>
      </c>
      <c r="V79">
        <v>18.140333999999999</v>
      </c>
      <c r="W79">
        <v>32.170999999999999</v>
      </c>
      <c r="X79">
        <v>147.515625</v>
      </c>
      <c r="Y79">
        <v>0</v>
      </c>
      <c r="Z79">
        <v>7.7</v>
      </c>
      <c r="AA79">
        <v>28.09872</v>
      </c>
      <c r="AB79">
        <v>27.426880000000001</v>
      </c>
      <c r="AC79">
        <v>10.02744</v>
      </c>
      <c r="AD79">
        <v>18.591200000000001</v>
      </c>
      <c r="AE79">
        <v>34.022399999999998</v>
      </c>
      <c r="AF79">
        <v>27.431999999999999</v>
      </c>
      <c r="AG79">
        <v>44.257599999999996</v>
      </c>
      <c r="AH79">
        <v>83.045000000000002</v>
      </c>
      <c r="AI79">
        <v>3.9569999999999999</v>
      </c>
      <c r="AJ79">
        <v>0</v>
      </c>
      <c r="AK79">
        <v>53.914999999999999</v>
      </c>
      <c r="AL79">
        <v>12.782</v>
      </c>
      <c r="AM79">
        <v>16.349423999999999</v>
      </c>
      <c r="AN79">
        <v>0.82277999999999996</v>
      </c>
      <c r="AO79">
        <v>0</v>
      </c>
      <c r="AP79">
        <v>0.76859999999999995</v>
      </c>
      <c r="AQ79">
        <v>60.192</v>
      </c>
      <c r="AR79">
        <v>37.536000000000001</v>
      </c>
      <c r="AS79">
        <v>20.985119999999998</v>
      </c>
      <c r="AT79">
        <v>11.2476</v>
      </c>
      <c r="AU79">
        <v>0</v>
      </c>
      <c r="AV79">
        <v>25.756</v>
      </c>
      <c r="AW79">
        <v>54.061799999999998</v>
      </c>
      <c r="AX79">
        <v>1.143</v>
      </c>
      <c r="AY79">
        <v>0</v>
      </c>
      <c r="AZ79">
        <f t="shared" si="3"/>
        <v>88.810490999999999</v>
      </c>
      <c r="BA79">
        <f t="shared" si="4"/>
        <v>2961.1455159999991</v>
      </c>
      <c r="BD79">
        <v>4.2945000000000002</v>
      </c>
      <c r="BE79">
        <v>0</v>
      </c>
      <c r="BF79">
        <v>2.0572E-2</v>
      </c>
      <c r="BG79">
        <v>0</v>
      </c>
      <c r="BH79">
        <v>3.7000000000000002E-3</v>
      </c>
      <c r="BI79">
        <v>0.84623999999999999</v>
      </c>
      <c r="BJ79">
        <v>0</v>
      </c>
      <c r="BK79">
        <v>0</v>
      </c>
      <c r="BL79">
        <v>0</v>
      </c>
      <c r="BM79">
        <v>0</v>
      </c>
      <c r="BN79">
        <v>2.0959999999999999E-2</v>
      </c>
      <c r="BO79">
        <v>2.02</v>
      </c>
      <c r="BP79">
        <v>2.19</v>
      </c>
      <c r="BQ79">
        <v>3.5429620000000002</v>
      </c>
      <c r="BR79">
        <v>0.49992799999999998</v>
      </c>
      <c r="BS79">
        <v>1.65</v>
      </c>
      <c r="BT79">
        <v>0.4158</v>
      </c>
      <c r="BU79">
        <v>2.85948</v>
      </c>
      <c r="BV79">
        <v>1.342031</v>
      </c>
      <c r="BW79">
        <v>9.44</v>
      </c>
      <c r="BX79">
        <v>4.2584999999999997</v>
      </c>
      <c r="BY79">
        <v>0.26</v>
      </c>
      <c r="BZ79">
        <v>1.9378120000000001</v>
      </c>
      <c r="CA79">
        <v>3.5120239999999998</v>
      </c>
      <c r="CB79">
        <v>1.91</v>
      </c>
      <c r="CC79">
        <v>1.24</v>
      </c>
      <c r="CD79">
        <v>1.44</v>
      </c>
      <c r="CE79">
        <v>0.98</v>
      </c>
      <c r="CF79">
        <v>0.08</v>
      </c>
      <c r="CG79">
        <v>3.77</v>
      </c>
      <c r="CH79">
        <v>0.66359999999999997</v>
      </c>
      <c r="CI79">
        <v>7.24</v>
      </c>
      <c r="CJ79">
        <v>1.92</v>
      </c>
      <c r="CK79">
        <v>1.61</v>
      </c>
      <c r="CL79">
        <v>5.3144439999999999</v>
      </c>
      <c r="CM79">
        <v>0.93515599999999999</v>
      </c>
      <c r="CN79">
        <v>3.5429620000000002</v>
      </c>
      <c r="CO79">
        <v>3</v>
      </c>
      <c r="CP79">
        <v>0.99528000000000005</v>
      </c>
      <c r="CQ79">
        <v>2.79379</v>
      </c>
      <c r="CR79">
        <v>2.34</v>
      </c>
      <c r="CS79">
        <v>2.0069400000000002</v>
      </c>
      <c r="CT79">
        <v>1.9426559999999999</v>
      </c>
      <c r="CU79">
        <v>1.959376</v>
      </c>
      <c r="CV79">
        <v>2.6840619999999999</v>
      </c>
      <c r="CW79">
        <v>1.3277159999999999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88.810490999999999</v>
      </c>
    </row>
    <row r="80" spans="1:114">
      <c r="A80" t="s">
        <v>122</v>
      </c>
      <c r="B80">
        <v>0</v>
      </c>
      <c r="C80">
        <v>0</v>
      </c>
      <c r="D80">
        <v>5.48</v>
      </c>
      <c r="E80">
        <v>0</v>
      </c>
      <c r="F80">
        <v>0</v>
      </c>
      <c r="G80">
        <v>22.62</v>
      </c>
      <c r="H80">
        <v>0</v>
      </c>
      <c r="I80">
        <v>97.726500000000001</v>
      </c>
      <c r="J80">
        <v>1.143</v>
      </c>
      <c r="K80">
        <v>687.84215500000005</v>
      </c>
      <c r="L80">
        <v>437.60275000000001</v>
      </c>
      <c r="M80">
        <v>92.92</v>
      </c>
      <c r="N80">
        <v>119.15625</v>
      </c>
      <c r="O80">
        <v>62.395313000000002</v>
      </c>
      <c r="P80">
        <v>127.262</v>
      </c>
      <c r="Q80">
        <v>21.238</v>
      </c>
      <c r="R80">
        <v>42.846803999999999</v>
      </c>
      <c r="S80">
        <v>26.620229999999999</v>
      </c>
      <c r="T80">
        <v>0.5625</v>
      </c>
      <c r="U80">
        <v>348.97500000000002</v>
      </c>
      <c r="V80">
        <v>18.140333999999999</v>
      </c>
      <c r="W80">
        <v>32.170999999999999</v>
      </c>
      <c r="X80">
        <v>147.515625</v>
      </c>
      <c r="Y80">
        <v>0</v>
      </c>
      <c r="Z80">
        <v>6.5537999999999998</v>
      </c>
      <c r="AA80">
        <v>17.774999999999999</v>
      </c>
      <c r="AB80">
        <v>27.426880000000001</v>
      </c>
      <c r="AC80">
        <v>10.02744</v>
      </c>
      <c r="AD80">
        <v>2.734</v>
      </c>
      <c r="AE80">
        <v>34.022399999999998</v>
      </c>
      <c r="AF80">
        <v>27.431999999999999</v>
      </c>
      <c r="AG80">
        <v>44.257599999999996</v>
      </c>
      <c r="AH80">
        <v>58.62</v>
      </c>
      <c r="AI80">
        <v>0</v>
      </c>
      <c r="AJ80">
        <v>0</v>
      </c>
      <c r="AK80">
        <v>53.914999999999999</v>
      </c>
      <c r="AL80">
        <v>12.782</v>
      </c>
      <c r="AM80">
        <v>16.349423999999999</v>
      </c>
      <c r="AN80">
        <v>0.82277999999999996</v>
      </c>
      <c r="AO80">
        <v>0</v>
      </c>
      <c r="AP80">
        <v>0.76859999999999995</v>
      </c>
      <c r="AQ80">
        <v>46.53</v>
      </c>
      <c r="AR80">
        <v>37.536000000000001</v>
      </c>
      <c r="AS80">
        <v>20.985119999999998</v>
      </c>
      <c r="AT80">
        <v>11.2476</v>
      </c>
      <c r="AU80">
        <v>0</v>
      </c>
      <c r="AV80">
        <v>25.756</v>
      </c>
      <c r="AW80">
        <v>54.061799999999998</v>
      </c>
      <c r="AX80">
        <v>1.143</v>
      </c>
      <c r="AY80">
        <v>0</v>
      </c>
      <c r="AZ80">
        <f t="shared" si="3"/>
        <v>88.348490999999996</v>
      </c>
      <c r="BA80">
        <f t="shared" si="4"/>
        <v>2891.3123959999998</v>
      </c>
      <c r="BD80">
        <v>4.2945000000000002</v>
      </c>
      <c r="BE80">
        <v>0</v>
      </c>
      <c r="BF80">
        <v>2.0572E-2</v>
      </c>
      <c r="BG80">
        <v>0</v>
      </c>
      <c r="BH80">
        <v>3.7000000000000002E-3</v>
      </c>
      <c r="BI80">
        <v>0.84623999999999999</v>
      </c>
      <c r="BJ80">
        <v>0</v>
      </c>
      <c r="BK80">
        <v>0</v>
      </c>
      <c r="BL80">
        <v>0</v>
      </c>
      <c r="BM80">
        <v>0</v>
      </c>
      <c r="BN80">
        <v>2.0959999999999999E-2</v>
      </c>
      <c r="BO80">
        <v>2.02</v>
      </c>
      <c r="BP80">
        <v>2.19</v>
      </c>
      <c r="BQ80">
        <v>3.5429620000000002</v>
      </c>
      <c r="BR80">
        <v>0.49992799999999998</v>
      </c>
      <c r="BS80">
        <v>1.65</v>
      </c>
      <c r="BT80">
        <v>0.14699999999999999</v>
      </c>
      <c r="BU80">
        <v>2.85948</v>
      </c>
      <c r="BV80">
        <v>1.342031</v>
      </c>
      <c r="BW80">
        <v>9.44</v>
      </c>
      <c r="BX80">
        <v>4.2584999999999997</v>
      </c>
      <c r="BY80">
        <v>0.26</v>
      </c>
      <c r="BZ80">
        <v>1.9378120000000001</v>
      </c>
      <c r="CA80">
        <v>3.5120239999999998</v>
      </c>
      <c r="CB80">
        <v>1.91</v>
      </c>
      <c r="CC80">
        <v>1.24</v>
      </c>
      <c r="CD80">
        <v>1.44</v>
      </c>
      <c r="CE80">
        <v>0.98</v>
      </c>
      <c r="CF80">
        <v>0.08</v>
      </c>
      <c r="CG80">
        <v>3.77</v>
      </c>
      <c r="CH80">
        <v>0.47039999999999998</v>
      </c>
      <c r="CI80">
        <v>7.24</v>
      </c>
      <c r="CJ80">
        <v>1.92</v>
      </c>
      <c r="CK80">
        <v>1.61</v>
      </c>
      <c r="CL80">
        <v>5.3144439999999999</v>
      </c>
      <c r="CM80">
        <v>0.93515599999999999</v>
      </c>
      <c r="CN80">
        <v>3.5429620000000002</v>
      </c>
      <c r="CO80">
        <v>3</v>
      </c>
      <c r="CP80">
        <v>0.99528000000000005</v>
      </c>
      <c r="CQ80">
        <v>2.79379</v>
      </c>
      <c r="CR80">
        <v>2.34</v>
      </c>
      <c r="CS80">
        <v>2.0069400000000002</v>
      </c>
      <c r="CT80">
        <v>1.9426559999999999</v>
      </c>
      <c r="CU80">
        <v>1.959376</v>
      </c>
      <c r="CV80">
        <v>2.6840619999999999</v>
      </c>
      <c r="CW80">
        <v>1.3277159999999999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88.348490999999996</v>
      </c>
    </row>
    <row r="81" spans="1:114">
      <c r="A81" t="s">
        <v>123</v>
      </c>
      <c r="B81">
        <v>0</v>
      </c>
      <c r="C81">
        <v>0</v>
      </c>
      <c r="D81">
        <v>5.48</v>
      </c>
      <c r="E81">
        <v>0</v>
      </c>
      <c r="F81">
        <v>0</v>
      </c>
      <c r="G81">
        <v>22.62</v>
      </c>
      <c r="H81">
        <v>0</v>
      </c>
      <c r="I81">
        <v>97.726500000000001</v>
      </c>
      <c r="J81">
        <v>1.143</v>
      </c>
      <c r="K81">
        <v>687.84215500000005</v>
      </c>
      <c r="L81">
        <v>437.60275000000001</v>
      </c>
      <c r="M81">
        <v>92.92</v>
      </c>
      <c r="N81">
        <v>119.15625</v>
      </c>
      <c r="O81">
        <v>62.395313000000002</v>
      </c>
      <c r="P81">
        <v>127.262</v>
      </c>
      <c r="Q81">
        <v>21.238</v>
      </c>
      <c r="R81">
        <v>42.846803999999999</v>
      </c>
      <c r="S81">
        <v>26.620229999999999</v>
      </c>
      <c r="T81">
        <v>0.5625</v>
      </c>
      <c r="U81">
        <v>348.97500000000002</v>
      </c>
      <c r="V81">
        <v>18.140333999999999</v>
      </c>
      <c r="W81">
        <v>32.170999999999999</v>
      </c>
      <c r="X81">
        <v>147.515625</v>
      </c>
      <c r="Y81">
        <v>0</v>
      </c>
      <c r="Z81">
        <v>1.1000000000000001</v>
      </c>
      <c r="AA81">
        <v>13.983000000000001</v>
      </c>
      <c r="AB81">
        <v>13.602399999999999</v>
      </c>
      <c r="AC81">
        <v>10.02744</v>
      </c>
      <c r="AD81">
        <v>0</v>
      </c>
      <c r="AE81">
        <v>34.022399999999998</v>
      </c>
      <c r="AF81">
        <v>27.431999999999999</v>
      </c>
      <c r="AG81">
        <v>44.257599999999996</v>
      </c>
      <c r="AH81">
        <v>39.08</v>
      </c>
      <c r="AI81">
        <v>0</v>
      </c>
      <c r="AJ81">
        <v>0</v>
      </c>
      <c r="AK81">
        <v>53.914999999999999</v>
      </c>
      <c r="AL81">
        <v>12.782</v>
      </c>
      <c r="AM81">
        <v>16.349423999999999</v>
      </c>
      <c r="AN81">
        <v>0.82277999999999996</v>
      </c>
      <c r="AO81">
        <v>0</v>
      </c>
      <c r="AP81">
        <v>0.76859999999999995</v>
      </c>
      <c r="AQ81">
        <v>46.53</v>
      </c>
      <c r="AR81">
        <v>37.536000000000001</v>
      </c>
      <c r="AS81">
        <v>25.289760000000001</v>
      </c>
      <c r="AT81">
        <v>11.2476</v>
      </c>
      <c r="AU81">
        <v>0</v>
      </c>
      <c r="AV81">
        <v>25.756</v>
      </c>
      <c r="AW81">
        <v>54.061799999999998</v>
      </c>
      <c r="AX81">
        <v>1.143</v>
      </c>
      <c r="AY81">
        <v>0</v>
      </c>
      <c r="AZ81">
        <f t="shared" si="3"/>
        <v>88.044691</v>
      </c>
      <c r="BA81">
        <f t="shared" si="4"/>
        <v>2849.9689560000002</v>
      </c>
      <c r="BD81">
        <v>4.2945000000000002</v>
      </c>
      <c r="BE81">
        <v>0</v>
      </c>
      <c r="BF81">
        <v>2.0572E-2</v>
      </c>
      <c r="BG81">
        <v>0</v>
      </c>
      <c r="BH81">
        <v>3.7000000000000002E-3</v>
      </c>
      <c r="BI81">
        <v>0.84623999999999999</v>
      </c>
      <c r="BJ81">
        <v>0</v>
      </c>
      <c r="BK81">
        <v>0</v>
      </c>
      <c r="BL81">
        <v>0</v>
      </c>
      <c r="BM81">
        <v>0</v>
      </c>
      <c r="BN81">
        <v>2.0959999999999999E-2</v>
      </c>
      <c r="BO81">
        <v>2.02</v>
      </c>
      <c r="BP81">
        <v>2.19</v>
      </c>
      <c r="BQ81">
        <v>3.5429620000000002</v>
      </c>
      <c r="BR81">
        <v>0.49992799999999998</v>
      </c>
      <c r="BS81">
        <v>1.65</v>
      </c>
      <c r="BT81">
        <v>0</v>
      </c>
      <c r="BU81">
        <v>2.85948</v>
      </c>
      <c r="BV81">
        <v>1.342031</v>
      </c>
      <c r="BW81">
        <v>9.44</v>
      </c>
      <c r="BX81">
        <v>4.2584999999999997</v>
      </c>
      <c r="BY81">
        <v>0.26</v>
      </c>
      <c r="BZ81">
        <v>1.9378120000000001</v>
      </c>
      <c r="CA81">
        <v>3.5120239999999998</v>
      </c>
      <c r="CB81">
        <v>1.91</v>
      </c>
      <c r="CC81">
        <v>1.24</v>
      </c>
      <c r="CD81">
        <v>1.44</v>
      </c>
      <c r="CE81">
        <v>0.98</v>
      </c>
      <c r="CF81">
        <v>0.08</v>
      </c>
      <c r="CG81">
        <v>3.77</v>
      </c>
      <c r="CH81">
        <v>0.31359999999999999</v>
      </c>
      <c r="CI81">
        <v>7.24</v>
      </c>
      <c r="CJ81">
        <v>1.92</v>
      </c>
      <c r="CK81">
        <v>1.61</v>
      </c>
      <c r="CL81">
        <v>5.3144439999999999</v>
      </c>
      <c r="CM81">
        <v>0.93515599999999999</v>
      </c>
      <c r="CN81">
        <v>3.5429620000000002</v>
      </c>
      <c r="CO81">
        <v>3</v>
      </c>
      <c r="CP81">
        <v>0.99528000000000005</v>
      </c>
      <c r="CQ81">
        <v>2.79379</v>
      </c>
      <c r="CR81">
        <v>2.34</v>
      </c>
      <c r="CS81">
        <v>2.0069400000000002</v>
      </c>
      <c r="CT81">
        <v>1.9426559999999999</v>
      </c>
      <c r="CU81">
        <v>1.959376</v>
      </c>
      <c r="CV81">
        <v>2.6840619999999999</v>
      </c>
      <c r="CW81">
        <v>1.3277159999999999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88.044691</v>
      </c>
    </row>
    <row r="82" spans="1:114">
      <c r="A82" t="s">
        <v>124</v>
      </c>
      <c r="B82">
        <v>0</v>
      </c>
      <c r="C82">
        <v>0</v>
      </c>
      <c r="D82">
        <v>5.48</v>
      </c>
      <c r="E82">
        <v>0</v>
      </c>
      <c r="F82">
        <v>0</v>
      </c>
      <c r="G82">
        <v>22.62</v>
      </c>
      <c r="H82">
        <v>0</v>
      </c>
      <c r="I82">
        <v>97.726500000000001</v>
      </c>
      <c r="J82">
        <v>1.143</v>
      </c>
      <c r="K82">
        <v>687.84215500000005</v>
      </c>
      <c r="L82">
        <v>437.60275000000001</v>
      </c>
      <c r="M82">
        <v>92.92</v>
      </c>
      <c r="N82">
        <v>119.15625</v>
      </c>
      <c r="O82">
        <v>62.395313000000002</v>
      </c>
      <c r="P82">
        <v>127.262</v>
      </c>
      <c r="Q82">
        <v>21.238</v>
      </c>
      <c r="R82">
        <v>42.846803999999999</v>
      </c>
      <c r="S82">
        <v>26.620229999999999</v>
      </c>
      <c r="T82">
        <v>0.5625</v>
      </c>
      <c r="U82">
        <v>348.97500000000002</v>
      </c>
      <c r="V82">
        <v>18.140333999999999</v>
      </c>
      <c r="W82">
        <v>32.170999999999999</v>
      </c>
      <c r="X82">
        <v>147.515625</v>
      </c>
      <c r="Y82">
        <v>0</v>
      </c>
      <c r="Z82">
        <v>0</v>
      </c>
      <c r="AA82">
        <v>3.7919999999999998</v>
      </c>
      <c r="AB82">
        <v>13.602399999999999</v>
      </c>
      <c r="AC82">
        <v>10.02744</v>
      </c>
      <c r="AD82">
        <v>0</v>
      </c>
      <c r="AE82">
        <v>34.022399999999998</v>
      </c>
      <c r="AF82">
        <v>27.431999999999999</v>
      </c>
      <c r="AG82">
        <v>44.257599999999996</v>
      </c>
      <c r="AH82">
        <v>19.54</v>
      </c>
      <c r="AI82">
        <v>0</v>
      </c>
      <c r="AJ82">
        <v>0</v>
      </c>
      <c r="AK82">
        <v>53.914999999999999</v>
      </c>
      <c r="AL82">
        <v>12.782</v>
      </c>
      <c r="AM82">
        <v>16.349423999999999</v>
      </c>
      <c r="AN82">
        <v>0.82277999999999996</v>
      </c>
      <c r="AO82">
        <v>0</v>
      </c>
      <c r="AP82">
        <v>0.76859999999999995</v>
      </c>
      <c r="AQ82">
        <v>45.143999999999998</v>
      </c>
      <c r="AR82">
        <v>37.536000000000001</v>
      </c>
      <c r="AS82">
        <v>25.289760000000001</v>
      </c>
      <c r="AT82">
        <v>11.2476</v>
      </c>
      <c r="AU82">
        <v>0</v>
      </c>
      <c r="AV82">
        <v>25.756</v>
      </c>
      <c r="AW82">
        <v>54.061799999999998</v>
      </c>
      <c r="AX82">
        <v>1.143</v>
      </c>
      <c r="AY82">
        <v>0</v>
      </c>
      <c r="AZ82">
        <f t="shared" si="3"/>
        <v>87.887890999999996</v>
      </c>
      <c r="BA82">
        <f t="shared" si="4"/>
        <v>2817.5951559999994</v>
      </c>
      <c r="BD82">
        <v>4.2945000000000002</v>
      </c>
      <c r="BE82">
        <v>0</v>
      </c>
      <c r="BF82">
        <v>2.0572E-2</v>
      </c>
      <c r="BG82">
        <v>0</v>
      </c>
      <c r="BH82">
        <v>3.7000000000000002E-3</v>
      </c>
      <c r="BI82">
        <v>0.84623999999999999</v>
      </c>
      <c r="BJ82">
        <v>0</v>
      </c>
      <c r="BK82">
        <v>0</v>
      </c>
      <c r="BL82">
        <v>0</v>
      </c>
      <c r="BM82">
        <v>0</v>
      </c>
      <c r="BN82">
        <v>2.0959999999999999E-2</v>
      </c>
      <c r="BO82">
        <v>2.02</v>
      </c>
      <c r="BP82">
        <v>2.19</v>
      </c>
      <c r="BQ82">
        <v>3.5429620000000002</v>
      </c>
      <c r="BR82">
        <v>0.49992799999999998</v>
      </c>
      <c r="BS82">
        <v>1.65</v>
      </c>
      <c r="BT82">
        <v>0</v>
      </c>
      <c r="BU82">
        <v>2.85948</v>
      </c>
      <c r="BV82">
        <v>1.342031</v>
      </c>
      <c r="BW82">
        <v>9.44</v>
      </c>
      <c r="BX82">
        <v>4.2584999999999997</v>
      </c>
      <c r="BY82">
        <v>0.26</v>
      </c>
      <c r="BZ82">
        <v>1.9378120000000001</v>
      </c>
      <c r="CA82">
        <v>3.5120239999999998</v>
      </c>
      <c r="CB82">
        <v>1.91</v>
      </c>
      <c r="CC82">
        <v>1.24</v>
      </c>
      <c r="CD82">
        <v>1.44</v>
      </c>
      <c r="CE82">
        <v>0.98</v>
      </c>
      <c r="CF82">
        <v>0.08</v>
      </c>
      <c r="CG82">
        <v>3.77</v>
      </c>
      <c r="CH82">
        <v>0.15679999999999999</v>
      </c>
      <c r="CI82">
        <v>7.24</v>
      </c>
      <c r="CJ82">
        <v>1.92</v>
      </c>
      <c r="CK82">
        <v>1.61</v>
      </c>
      <c r="CL82">
        <v>5.3144439999999999</v>
      </c>
      <c r="CM82">
        <v>0.93515599999999999</v>
      </c>
      <c r="CN82">
        <v>3.5429620000000002</v>
      </c>
      <c r="CO82">
        <v>3</v>
      </c>
      <c r="CP82">
        <v>0.99528000000000005</v>
      </c>
      <c r="CQ82">
        <v>2.79379</v>
      </c>
      <c r="CR82">
        <v>2.34</v>
      </c>
      <c r="CS82">
        <v>2.0069400000000002</v>
      </c>
      <c r="CT82">
        <v>1.9426559999999999</v>
      </c>
      <c r="CU82">
        <v>1.959376</v>
      </c>
      <c r="CV82">
        <v>2.6840619999999999</v>
      </c>
      <c r="CW82">
        <v>1.3277159999999999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87.887890999999996</v>
      </c>
    </row>
    <row r="83" spans="1:114">
      <c r="A83" t="s">
        <v>125</v>
      </c>
      <c r="B83">
        <v>0</v>
      </c>
      <c r="C83">
        <v>0</v>
      </c>
      <c r="D83">
        <v>5.48</v>
      </c>
      <c r="E83">
        <v>0</v>
      </c>
      <c r="F83">
        <v>0</v>
      </c>
      <c r="G83">
        <v>22.62</v>
      </c>
      <c r="H83">
        <v>0</v>
      </c>
      <c r="I83">
        <v>98.869500000000002</v>
      </c>
      <c r="J83">
        <v>1.143</v>
      </c>
      <c r="K83">
        <v>687.84215500000005</v>
      </c>
      <c r="L83">
        <v>437.60275000000001</v>
      </c>
      <c r="M83">
        <v>92.92</v>
      </c>
      <c r="N83">
        <v>119.15625</v>
      </c>
      <c r="O83">
        <v>62.395313000000002</v>
      </c>
      <c r="P83">
        <v>127.262</v>
      </c>
      <c r="Q83">
        <v>21.238</v>
      </c>
      <c r="R83">
        <v>42.846803999999999</v>
      </c>
      <c r="S83">
        <v>26.620229999999999</v>
      </c>
      <c r="T83">
        <v>0.5625</v>
      </c>
      <c r="U83">
        <v>348.97500000000002</v>
      </c>
      <c r="V83">
        <v>18.140333999999999</v>
      </c>
      <c r="W83">
        <v>32.170999999999999</v>
      </c>
      <c r="X83">
        <v>147.515625</v>
      </c>
      <c r="Y83">
        <v>0</v>
      </c>
      <c r="Z83">
        <v>0</v>
      </c>
      <c r="AA83">
        <v>0</v>
      </c>
      <c r="AB83">
        <v>13.602399999999999</v>
      </c>
      <c r="AC83">
        <v>10.02744</v>
      </c>
      <c r="AD83">
        <v>0</v>
      </c>
      <c r="AE83">
        <v>34.022399999999998</v>
      </c>
      <c r="AF83">
        <v>27.431999999999999</v>
      </c>
      <c r="AG83">
        <v>44.257599999999996</v>
      </c>
      <c r="AH83">
        <v>0</v>
      </c>
      <c r="AI83">
        <v>0</v>
      </c>
      <c r="AJ83">
        <v>0</v>
      </c>
      <c r="AK83">
        <v>53.914999999999999</v>
      </c>
      <c r="AL83">
        <v>12.782</v>
      </c>
      <c r="AM83">
        <v>16.349423999999999</v>
      </c>
      <c r="AN83">
        <v>0.82277999999999996</v>
      </c>
      <c r="AO83">
        <v>0</v>
      </c>
      <c r="AP83">
        <v>0.76859999999999995</v>
      </c>
      <c r="AQ83">
        <v>31.02</v>
      </c>
      <c r="AR83">
        <v>37.536000000000001</v>
      </c>
      <c r="AS83">
        <v>26.904</v>
      </c>
      <c r="AT83">
        <v>11.2476</v>
      </c>
      <c r="AU83">
        <v>0</v>
      </c>
      <c r="AV83">
        <v>25.756</v>
      </c>
      <c r="AW83">
        <v>54.061799999999998</v>
      </c>
      <c r="AX83">
        <v>1.143</v>
      </c>
      <c r="AY83">
        <v>0</v>
      </c>
      <c r="AZ83">
        <f t="shared" si="3"/>
        <v>87.731090999999992</v>
      </c>
      <c r="BA83">
        <f t="shared" si="4"/>
        <v>2782.7395959999999</v>
      </c>
      <c r="BD83">
        <v>4.2945000000000002</v>
      </c>
      <c r="BE83">
        <v>0</v>
      </c>
      <c r="BF83">
        <v>2.0572E-2</v>
      </c>
      <c r="BG83">
        <v>0</v>
      </c>
      <c r="BH83">
        <v>3.7000000000000002E-3</v>
      </c>
      <c r="BI83">
        <v>0.84623999999999999</v>
      </c>
      <c r="BJ83">
        <v>0</v>
      </c>
      <c r="BK83">
        <v>0</v>
      </c>
      <c r="BL83">
        <v>0</v>
      </c>
      <c r="BM83">
        <v>0</v>
      </c>
      <c r="BN83">
        <v>2.0959999999999999E-2</v>
      </c>
      <c r="BO83">
        <v>2.02</v>
      </c>
      <c r="BP83">
        <v>2.19</v>
      </c>
      <c r="BQ83">
        <v>3.5429620000000002</v>
      </c>
      <c r="BR83">
        <v>0.49992799999999998</v>
      </c>
      <c r="BS83">
        <v>1.65</v>
      </c>
      <c r="BT83">
        <v>0</v>
      </c>
      <c r="BU83">
        <v>2.85948</v>
      </c>
      <c r="BV83">
        <v>1.342031</v>
      </c>
      <c r="BW83">
        <v>9.44</v>
      </c>
      <c r="BX83">
        <v>4.2584999999999997</v>
      </c>
      <c r="BY83">
        <v>0.26</v>
      </c>
      <c r="BZ83">
        <v>1.9378120000000001</v>
      </c>
      <c r="CA83">
        <v>3.5120239999999998</v>
      </c>
      <c r="CB83">
        <v>1.91</v>
      </c>
      <c r="CC83">
        <v>1.24</v>
      </c>
      <c r="CD83">
        <v>1.44</v>
      </c>
      <c r="CE83">
        <v>0.98</v>
      </c>
      <c r="CF83">
        <v>0.08</v>
      </c>
      <c r="CG83">
        <v>3.77</v>
      </c>
      <c r="CH83">
        <v>0</v>
      </c>
      <c r="CI83">
        <v>7.24</v>
      </c>
      <c r="CJ83">
        <v>1.92</v>
      </c>
      <c r="CK83">
        <v>1.61</v>
      </c>
      <c r="CL83">
        <v>5.3144439999999999</v>
      </c>
      <c r="CM83">
        <v>0.93515599999999999</v>
      </c>
      <c r="CN83">
        <v>3.5429620000000002</v>
      </c>
      <c r="CO83">
        <v>3</v>
      </c>
      <c r="CP83">
        <v>0.99528000000000005</v>
      </c>
      <c r="CQ83">
        <v>2.79379</v>
      </c>
      <c r="CR83">
        <v>2.34</v>
      </c>
      <c r="CS83">
        <v>2.0069400000000002</v>
      </c>
      <c r="CT83">
        <v>1.9426559999999999</v>
      </c>
      <c r="CU83">
        <v>1.959376</v>
      </c>
      <c r="CV83">
        <v>2.6840619999999999</v>
      </c>
      <c r="CW83">
        <v>1.3277159999999999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87.731090999999992</v>
      </c>
    </row>
    <row r="84" spans="1:114">
      <c r="A84" t="s">
        <v>126</v>
      </c>
      <c r="B84">
        <v>0</v>
      </c>
      <c r="C84">
        <v>0</v>
      </c>
      <c r="D84">
        <v>5.48</v>
      </c>
      <c r="E84">
        <v>0</v>
      </c>
      <c r="F84">
        <v>0</v>
      </c>
      <c r="G84">
        <v>22.62</v>
      </c>
      <c r="H84">
        <v>0</v>
      </c>
      <c r="I84">
        <v>98.869500000000002</v>
      </c>
      <c r="J84">
        <v>1.143</v>
      </c>
      <c r="K84">
        <v>687.84215500000005</v>
      </c>
      <c r="L84">
        <v>437.60275000000001</v>
      </c>
      <c r="M84">
        <v>92.92</v>
      </c>
      <c r="N84">
        <v>119.15625</v>
      </c>
      <c r="O84">
        <v>62.395313000000002</v>
      </c>
      <c r="P84">
        <v>127.262</v>
      </c>
      <c r="Q84">
        <v>21.238</v>
      </c>
      <c r="R84">
        <v>42.846803999999999</v>
      </c>
      <c r="S84">
        <v>26.620229999999999</v>
      </c>
      <c r="T84">
        <v>0.5625</v>
      </c>
      <c r="U84">
        <v>348.97500000000002</v>
      </c>
      <c r="V84">
        <v>18.140333999999999</v>
      </c>
      <c r="W84">
        <v>32.170999999999999</v>
      </c>
      <c r="X84">
        <v>147.515625</v>
      </c>
      <c r="Y84">
        <v>0</v>
      </c>
      <c r="Z84">
        <v>0</v>
      </c>
      <c r="AA84">
        <v>0</v>
      </c>
      <c r="AB84">
        <v>13.602399999999999</v>
      </c>
      <c r="AC84">
        <v>10.02744</v>
      </c>
      <c r="AD84">
        <v>0</v>
      </c>
      <c r="AE84">
        <v>34.022399999999998</v>
      </c>
      <c r="AF84">
        <v>27.431999999999999</v>
      </c>
      <c r="AG84">
        <v>44.257599999999996</v>
      </c>
      <c r="AH84">
        <v>0</v>
      </c>
      <c r="AI84">
        <v>0</v>
      </c>
      <c r="AJ84">
        <v>0</v>
      </c>
      <c r="AK84">
        <v>53.914999999999999</v>
      </c>
      <c r="AL84">
        <v>12.782</v>
      </c>
      <c r="AM84">
        <v>16.349423999999999</v>
      </c>
      <c r="AN84">
        <v>0.82277999999999996</v>
      </c>
      <c r="AO84">
        <v>0</v>
      </c>
      <c r="AP84">
        <v>0.76859999999999995</v>
      </c>
      <c r="AQ84">
        <v>15.51</v>
      </c>
      <c r="AR84">
        <v>37.536000000000001</v>
      </c>
      <c r="AS84">
        <v>26.904</v>
      </c>
      <c r="AT84">
        <v>11.2476</v>
      </c>
      <c r="AU84">
        <v>0</v>
      </c>
      <c r="AV84">
        <v>25.756</v>
      </c>
      <c r="AW84">
        <v>54.061799999999998</v>
      </c>
      <c r="AX84">
        <v>1.143</v>
      </c>
      <c r="AY84">
        <v>0</v>
      </c>
      <c r="AZ84">
        <f t="shared" si="3"/>
        <v>87.731090999999992</v>
      </c>
      <c r="BA84">
        <f t="shared" si="4"/>
        <v>2767.2295960000001</v>
      </c>
      <c r="BD84">
        <v>4.2945000000000002</v>
      </c>
      <c r="BE84">
        <v>0</v>
      </c>
      <c r="BF84">
        <v>2.0572E-2</v>
      </c>
      <c r="BG84">
        <v>0</v>
      </c>
      <c r="BH84">
        <v>3.7000000000000002E-3</v>
      </c>
      <c r="BI84">
        <v>0.84623999999999999</v>
      </c>
      <c r="BJ84">
        <v>0</v>
      </c>
      <c r="BK84">
        <v>0</v>
      </c>
      <c r="BL84">
        <v>0</v>
      </c>
      <c r="BM84">
        <v>0</v>
      </c>
      <c r="BN84">
        <v>2.0959999999999999E-2</v>
      </c>
      <c r="BO84">
        <v>2.02</v>
      </c>
      <c r="BP84">
        <v>2.19</v>
      </c>
      <c r="BQ84">
        <v>3.5429620000000002</v>
      </c>
      <c r="BR84">
        <v>0.49992799999999998</v>
      </c>
      <c r="BS84">
        <v>1.65</v>
      </c>
      <c r="BT84">
        <v>0</v>
      </c>
      <c r="BU84">
        <v>2.85948</v>
      </c>
      <c r="BV84">
        <v>1.342031</v>
      </c>
      <c r="BW84">
        <v>9.44</v>
      </c>
      <c r="BX84">
        <v>4.2584999999999997</v>
      </c>
      <c r="BY84">
        <v>0.26</v>
      </c>
      <c r="BZ84">
        <v>1.9378120000000001</v>
      </c>
      <c r="CA84">
        <v>3.5120239999999998</v>
      </c>
      <c r="CB84">
        <v>1.91</v>
      </c>
      <c r="CC84">
        <v>1.24</v>
      </c>
      <c r="CD84">
        <v>1.44</v>
      </c>
      <c r="CE84">
        <v>0.98</v>
      </c>
      <c r="CF84">
        <v>0.08</v>
      </c>
      <c r="CG84">
        <v>3.77</v>
      </c>
      <c r="CH84">
        <v>0</v>
      </c>
      <c r="CI84">
        <v>7.24</v>
      </c>
      <c r="CJ84">
        <v>1.92</v>
      </c>
      <c r="CK84">
        <v>1.61</v>
      </c>
      <c r="CL84">
        <v>5.3144439999999999</v>
      </c>
      <c r="CM84">
        <v>0.93515599999999999</v>
      </c>
      <c r="CN84">
        <v>3.5429620000000002</v>
      </c>
      <c r="CO84">
        <v>3</v>
      </c>
      <c r="CP84">
        <v>0.99528000000000005</v>
      </c>
      <c r="CQ84">
        <v>2.79379</v>
      </c>
      <c r="CR84">
        <v>2.34</v>
      </c>
      <c r="CS84">
        <v>2.0069400000000002</v>
      </c>
      <c r="CT84">
        <v>1.9426559999999999</v>
      </c>
      <c r="CU84">
        <v>1.959376</v>
      </c>
      <c r="CV84">
        <v>2.6840619999999999</v>
      </c>
      <c r="CW84">
        <v>1.3277159999999999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87.731090999999992</v>
      </c>
    </row>
    <row r="85" spans="1:114">
      <c r="A85" t="s">
        <v>127</v>
      </c>
      <c r="B85">
        <v>0</v>
      </c>
      <c r="C85">
        <v>0</v>
      </c>
      <c r="D85">
        <v>5.48</v>
      </c>
      <c r="E85">
        <v>0</v>
      </c>
      <c r="F85">
        <v>0</v>
      </c>
      <c r="G85">
        <v>22.62</v>
      </c>
      <c r="H85">
        <v>0</v>
      </c>
      <c r="I85">
        <v>98.869500000000002</v>
      </c>
      <c r="J85">
        <v>1.143</v>
      </c>
      <c r="K85">
        <v>687.84215500000005</v>
      </c>
      <c r="L85">
        <v>437.60275000000001</v>
      </c>
      <c r="M85">
        <v>92.92</v>
      </c>
      <c r="N85">
        <v>119.15625</v>
      </c>
      <c r="O85">
        <v>62.395313000000002</v>
      </c>
      <c r="P85">
        <v>127.262</v>
      </c>
      <c r="Q85">
        <v>21.238</v>
      </c>
      <c r="R85">
        <v>42.846803999999999</v>
      </c>
      <c r="S85">
        <v>26.620229999999999</v>
      </c>
      <c r="T85">
        <v>0.5625</v>
      </c>
      <c r="U85">
        <v>348.97500000000002</v>
      </c>
      <c r="V85">
        <v>18.140333999999999</v>
      </c>
      <c r="W85">
        <v>32.170999999999999</v>
      </c>
      <c r="X85">
        <v>147.515625</v>
      </c>
      <c r="Y85">
        <v>0</v>
      </c>
      <c r="Z85">
        <v>0</v>
      </c>
      <c r="AA85">
        <v>0</v>
      </c>
      <c r="AB85">
        <v>13.602399999999999</v>
      </c>
      <c r="AC85">
        <v>10.02744</v>
      </c>
      <c r="AD85">
        <v>0</v>
      </c>
      <c r="AE85">
        <v>34.022399999999998</v>
      </c>
      <c r="AF85">
        <v>27.431999999999999</v>
      </c>
      <c r="AG85">
        <v>44.257599999999996</v>
      </c>
      <c r="AH85">
        <v>0</v>
      </c>
      <c r="AI85">
        <v>0</v>
      </c>
      <c r="AJ85">
        <v>0</v>
      </c>
      <c r="AK85">
        <v>53.914999999999999</v>
      </c>
      <c r="AL85">
        <v>12.782</v>
      </c>
      <c r="AM85">
        <v>16.349423999999999</v>
      </c>
      <c r="AN85">
        <v>0.82277999999999996</v>
      </c>
      <c r="AO85">
        <v>0</v>
      </c>
      <c r="AP85">
        <v>0.76859999999999995</v>
      </c>
      <c r="AQ85">
        <v>0</v>
      </c>
      <c r="AR85">
        <v>37.536000000000001</v>
      </c>
      <c r="AS85">
        <v>26.904</v>
      </c>
      <c r="AT85">
        <v>11.2476</v>
      </c>
      <c r="AU85">
        <v>0</v>
      </c>
      <c r="AV85">
        <v>25.756</v>
      </c>
      <c r="AW85">
        <v>54.061799999999998</v>
      </c>
      <c r="AX85">
        <v>1.143</v>
      </c>
      <c r="AY85">
        <v>0</v>
      </c>
      <c r="AZ85">
        <f t="shared" si="3"/>
        <v>87.244962999999998</v>
      </c>
      <c r="BA85">
        <f t="shared" si="4"/>
        <v>2751.2334679999999</v>
      </c>
      <c r="BD85">
        <v>4.2945000000000002</v>
      </c>
      <c r="BE85">
        <v>0</v>
      </c>
      <c r="BF85">
        <v>2.0572E-2</v>
      </c>
      <c r="BG85">
        <v>0</v>
      </c>
      <c r="BH85">
        <v>3.7000000000000002E-3</v>
      </c>
      <c r="BI85">
        <v>0.84623999999999999</v>
      </c>
      <c r="BJ85">
        <v>0</v>
      </c>
      <c r="BK85">
        <v>0</v>
      </c>
      <c r="BL85">
        <v>0</v>
      </c>
      <c r="BM85">
        <v>0</v>
      </c>
      <c r="BN85">
        <v>2.0959999999999999E-2</v>
      </c>
      <c r="BO85">
        <v>2.02</v>
      </c>
      <c r="BP85">
        <v>2.19</v>
      </c>
      <c r="BQ85">
        <v>3.5429620000000002</v>
      </c>
      <c r="BR85">
        <v>1.38E-2</v>
      </c>
      <c r="BS85">
        <v>1.65</v>
      </c>
      <c r="BT85">
        <v>0</v>
      </c>
      <c r="BU85">
        <v>2.85948</v>
      </c>
      <c r="BV85">
        <v>1.342031</v>
      </c>
      <c r="BW85">
        <v>9.44</v>
      </c>
      <c r="BX85">
        <v>4.2584999999999997</v>
      </c>
      <c r="BY85">
        <v>0.26</v>
      </c>
      <c r="BZ85">
        <v>1.9378120000000001</v>
      </c>
      <c r="CA85">
        <v>3.5120239999999998</v>
      </c>
      <c r="CB85">
        <v>1.91</v>
      </c>
      <c r="CC85">
        <v>1.24</v>
      </c>
      <c r="CD85">
        <v>1.44</v>
      </c>
      <c r="CE85">
        <v>0.98</v>
      </c>
      <c r="CF85">
        <v>0.08</v>
      </c>
      <c r="CG85">
        <v>3.77</v>
      </c>
      <c r="CH85">
        <v>0</v>
      </c>
      <c r="CI85">
        <v>7.24</v>
      </c>
      <c r="CJ85">
        <v>1.92</v>
      </c>
      <c r="CK85">
        <v>1.61</v>
      </c>
      <c r="CL85">
        <v>5.3144439999999999</v>
      </c>
      <c r="CM85">
        <v>0.93515599999999999</v>
      </c>
      <c r="CN85">
        <v>3.5429620000000002</v>
      </c>
      <c r="CO85">
        <v>3</v>
      </c>
      <c r="CP85">
        <v>0.99528000000000005</v>
      </c>
      <c r="CQ85">
        <v>2.79379</v>
      </c>
      <c r="CR85">
        <v>2.34</v>
      </c>
      <c r="CS85">
        <v>2.0069400000000002</v>
      </c>
      <c r="CT85">
        <v>1.9426559999999999</v>
      </c>
      <c r="CU85">
        <v>1.959376</v>
      </c>
      <c r="CV85">
        <v>2.6840619999999999</v>
      </c>
      <c r="CW85">
        <v>1.3277159999999999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87.244962999999998</v>
      </c>
    </row>
    <row r="86" spans="1:114">
      <c r="A86" t="s">
        <v>128</v>
      </c>
      <c r="B86">
        <v>0</v>
      </c>
      <c r="C86">
        <v>0</v>
      </c>
      <c r="D86">
        <v>5.48</v>
      </c>
      <c r="E86">
        <v>0</v>
      </c>
      <c r="F86">
        <v>0</v>
      </c>
      <c r="G86">
        <v>22.62</v>
      </c>
      <c r="H86">
        <v>0</v>
      </c>
      <c r="I86">
        <v>98.869500000000002</v>
      </c>
      <c r="J86">
        <v>1.143</v>
      </c>
      <c r="K86">
        <v>687.84215500000005</v>
      </c>
      <c r="L86">
        <v>437.60275000000001</v>
      </c>
      <c r="M86">
        <v>92.92</v>
      </c>
      <c r="N86">
        <v>119.15625</v>
      </c>
      <c r="O86">
        <v>62.395313000000002</v>
      </c>
      <c r="P86">
        <v>127.262</v>
      </c>
      <c r="Q86">
        <v>21.238</v>
      </c>
      <c r="R86">
        <v>42.846803999999999</v>
      </c>
      <c r="S86">
        <v>26.620229999999999</v>
      </c>
      <c r="T86">
        <v>0.5625</v>
      </c>
      <c r="U86">
        <v>348.97500000000002</v>
      </c>
      <c r="V86">
        <v>18.140333999999999</v>
      </c>
      <c r="W86">
        <v>32.170999999999999</v>
      </c>
      <c r="X86">
        <v>147.515625</v>
      </c>
      <c r="Y86">
        <v>0</v>
      </c>
      <c r="Z86">
        <v>0</v>
      </c>
      <c r="AA86">
        <v>0</v>
      </c>
      <c r="AB86">
        <v>13.602399999999999</v>
      </c>
      <c r="AC86">
        <v>10.02744</v>
      </c>
      <c r="AD86">
        <v>0</v>
      </c>
      <c r="AE86">
        <v>34.022399999999998</v>
      </c>
      <c r="AF86">
        <v>27.431999999999999</v>
      </c>
      <c r="AG86">
        <v>44.257599999999996</v>
      </c>
      <c r="AH86">
        <v>0</v>
      </c>
      <c r="AI86">
        <v>0</v>
      </c>
      <c r="AJ86">
        <v>0</v>
      </c>
      <c r="AK86">
        <v>53.914999999999999</v>
      </c>
      <c r="AL86">
        <v>12.782</v>
      </c>
      <c r="AM86">
        <v>16.349423999999999</v>
      </c>
      <c r="AN86">
        <v>0.82277999999999996</v>
      </c>
      <c r="AO86">
        <v>0</v>
      </c>
      <c r="AP86">
        <v>0.76859999999999995</v>
      </c>
      <c r="AQ86">
        <v>0</v>
      </c>
      <c r="AR86">
        <v>37.536000000000001</v>
      </c>
      <c r="AS86">
        <v>26.904</v>
      </c>
      <c r="AT86">
        <v>11.2476</v>
      </c>
      <c r="AU86">
        <v>0</v>
      </c>
      <c r="AV86">
        <v>25.756</v>
      </c>
      <c r="AW86">
        <v>54.061799999999998</v>
      </c>
      <c r="AX86">
        <v>1.143</v>
      </c>
      <c r="AY86">
        <v>0</v>
      </c>
      <c r="AZ86">
        <f t="shared" si="3"/>
        <v>87.231162999999995</v>
      </c>
      <c r="BA86">
        <f t="shared" si="4"/>
        <v>2751.2196679999997</v>
      </c>
      <c r="BD86">
        <v>4.2945000000000002</v>
      </c>
      <c r="BE86">
        <v>0</v>
      </c>
      <c r="BF86">
        <v>2.0572E-2</v>
      </c>
      <c r="BG86">
        <v>0</v>
      </c>
      <c r="BH86">
        <v>3.7000000000000002E-3</v>
      </c>
      <c r="BI86">
        <v>0.84623999999999999</v>
      </c>
      <c r="BJ86">
        <v>0</v>
      </c>
      <c r="BK86">
        <v>0</v>
      </c>
      <c r="BL86">
        <v>0</v>
      </c>
      <c r="BM86">
        <v>0</v>
      </c>
      <c r="BN86">
        <v>2.0959999999999999E-2</v>
      </c>
      <c r="BO86">
        <v>2.02</v>
      </c>
      <c r="BP86">
        <v>2.19</v>
      </c>
      <c r="BQ86">
        <v>3.5429620000000002</v>
      </c>
      <c r="BR86">
        <v>0</v>
      </c>
      <c r="BS86">
        <v>1.65</v>
      </c>
      <c r="BT86">
        <v>0</v>
      </c>
      <c r="BU86">
        <v>2.85948</v>
      </c>
      <c r="BV86">
        <v>1.342031</v>
      </c>
      <c r="BW86">
        <v>9.44</v>
      </c>
      <c r="BX86">
        <v>4.2584999999999997</v>
      </c>
      <c r="BY86">
        <v>0.26</v>
      </c>
      <c r="BZ86">
        <v>1.9378120000000001</v>
      </c>
      <c r="CA86">
        <v>3.5120239999999998</v>
      </c>
      <c r="CB86">
        <v>1.91</v>
      </c>
      <c r="CC86">
        <v>1.24</v>
      </c>
      <c r="CD86">
        <v>1.44</v>
      </c>
      <c r="CE86">
        <v>0.98</v>
      </c>
      <c r="CF86">
        <v>0.08</v>
      </c>
      <c r="CG86">
        <v>3.77</v>
      </c>
      <c r="CH86">
        <v>0</v>
      </c>
      <c r="CI86">
        <v>7.24</v>
      </c>
      <c r="CJ86">
        <v>1.92</v>
      </c>
      <c r="CK86">
        <v>1.61</v>
      </c>
      <c r="CL86">
        <v>5.3144439999999999</v>
      </c>
      <c r="CM86">
        <v>0.93515599999999999</v>
      </c>
      <c r="CN86">
        <v>3.5429620000000002</v>
      </c>
      <c r="CO86">
        <v>3</v>
      </c>
      <c r="CP86">
        <v>0.99528000000000005</v>
      </c>
      <c r="CQ86">
        <v>2.79379</v>
      </c>
      <c r="CR86">
        <v>2.34</v>
      </c>
      <c r="CS86">
        <v>2.0069400000000002</v>
      </c>
      <c r="CT86">
        <v>1.9426559999999999</v>
      </c>
      <c r="CU86">
        <v>1.959376</v>
      </c>
      <c r="CV86">
        <v>2.6840619999999999</v>
      </c>
      <c r="CW86">
        <v>1.3277159999999999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87.231162999999995</v>
      </c>
    </row>
    <row r="87" spans="1:114">
      <c r="A87" t="s">
        <v>129</v>
      </c>
      <c r="B87">
        <v>0</v>
      </c>
      <c r="C87">
        <v>0</v>
      </c>
      <c r="D87">
        <v>5.48</v>
      </c>
      <c r="E87">
        <v>0</v>
      </c>
      <c r="F87">
        <v>0</v>
      </c>
      <c r="G87">
        <v>22.62</v>
      </c>
      <c r="H87">
        <v>0</v>
      </c>
      <c r="I87">
        <v>98.869500000000002</v>
      </c>
      <c r="J87">
        <v>1.143</v>
      </c>
      <c r="K87">
        <v>687.84215500000005</v>
      </c>
      <c r="L87">
        <v>437.60275000000001</v>
      </c>
      <c r="M87">
        <v>92.92</v>
      </c>
      <c r="N87">
        <v>119.15625</v>
      </c>
      <c r="O87">
        <v>62.395313000000002</v>
      </c>
      <c r="P87">
        <v>127.262</v>
      </c>
      <c r="Q87">
        <v>21.238</v>
      </c>
      <c r="R87">
        <v>42.846803999999999</v>
      </c>
      <c r="S87">
        <v>26.620229999999999</v>
      </c>
      <c r="T87">
        <v>0.5625</v>
      </c>
      <c r="U87">
        <v>348.97500000000002</v>
      </c>
      <c r="V87">
        <v>18.140333999999999</v>
      </c>
      <c r="W87">
        <v>32.170999999999999</v>
      </c>
      <c r="X87">
        <v>147.515625</v>
      </c>
      <c r="Y87">
        <v>0</v>
      </c>
      <c r="Z87">
        <v>0</v>
      </c>
      <c r="AA87">
        <v>0</v>
      </c>
      <c r="AB87">
        <v>4.1639999999999997</v>
      </c>
      <c r="AC87">
        <v>10.02744</v>
      </c>
      <c r="AD87">
        <v>0</v>
      </c>
      <c r="AE87">
        <v>17.011199999999999</v>
      </c>
      <c r="AF87">
        <v>27.431999999999999</v>
      </c>
      <c r="AG87">
        <v>44.257599999999996</v>
      </c>
      <c r="AH87">
        <v>0</v>
      </c>
      <c r="AI87">
        <v>0</v>
      </c>
      <c r="AJ87">
        <v>0</v>
      </c>
      <c r="AK87">
        <v>53.914999999999999</v>
      </c>
      <c r="AL87">
        <v>12.782</v>
      </c>
      <c r="AM87">
        <v>16.349423999999999</v>
      </c>
      <c r="AN87">
        <v>0.82277999999999996</v>
      </c>
      <c r="AO87">
        <v>0</v>
      </c>
      <c r="AP87">
        <v>0.76859999999999995</v>
      </c>
      <c r="AQ87">
        <v>0</v>
      </c>
      <c r="AR87">
        <v>37.536000000000001</v>
      </c>
      <c r="AS87">
        <v>23.944559999999999</v>
      </c>
      <c r="AT87">
        <v>11.2476</v>
      </c>
      <c r="AU87">
        <v>0</v>
      </c>
      <c r="AV87">
        <v>25.756</v>
      </c>
      <c r="AW87">
        <v>54.061799999999998</v>
      </c>
      <c r="AX87">
        <v>1.143</v>
      </c>
      <c r="AY87">
        <v>0</v>
      </c>
      <c r="AZ87">
        <f t="shared" si="3"/>
        <v>87.231162999999995</v>
      </c>
      <c r="BA87">
        <f t="shared" si="4"/>
        <v>2721.8106279999997</v>
      </c>
      <c r="BD87">
        <v>4.2945000000000002</v>
      </c>
      <c r="BE87">
        <v>0</v>
      </c>
      <c r="BF87">
        <v>2.0572E-2</v>
      </c>
      <c r="BG87">
        <v>0</v>
      </c>
      <c r="BH87">
        <v>3.7000000000000002E-3</v>
      </c>
      <c r="BI87">
        <v>0.84623999999999999</v>
      </c>
      <c r="BJ87">
        <v>0</v>
      </c>
      <c r="BK87">
        <v>0</v>
      </c>
      <c r="BL87">
        <v>0</v>
      </c>
      <c r="BM87">
        <v>0</v>
      </c>
      <c r="BN87">
        <v>2.0959999999999999E-2</v>
      </c>
      <c r="BO87">
        <v>2.02</v>
      </c>
      <c r="BP87">
        <v>2.19</v>
      </c>
      <c r="BQ87">
        <v>3.5429620000000002</v>
      </c>
      <c r="BR87">
        <v>0</v>
      </c>
      <c r="BS87">
        <v>1.65</v>
      </c>
      <c r="BT87">
        <v>0</v>
      </c>
      <c r="BU87">
        <v>2.85948</v>
      </c>
      <c r="BV87">
        <v>1.342031</v>
      </c>
      <c r="BW87">
        <v>9.44</v>
      </c>
      <c r="BX87">
        <v>4.2584999999999997</v>
      </c>
      <c r="BY87">
        <v>0.26</v>
      </c>
      <c r="BZ87">
        <v>1.9378120000000001</v>
      </c>
      <c r="CA87">
        <v>3.5120239999999998</v>
      </c>
      <c r="CB87">
        <v>1.91</v>
      </c>
      <c r="CC87">
        <v>1.24</v>
      </c>
      <c r="CD87">
        <v>1.44</v>
      </c>
      <c r="CE87">
        <v>0.98</v>
      </c>
      <c r="CF87">
        <v>0.08</v>
      </c>
      <c r="CG87">
        <v>3.77</v>
      </c>
      <c r="CH87">
        <v>0</v>
      </c>
      <c r="CI87">
        <v>7.24</v>
      </c>
      <c r="CJ87">
        <v>1.92</v>
      </c>
      <c r="CK87">
        <v>1.61</v>
      </c>
      <c r="CL87">
        <v>5.3144439999999999</v>
      </c>
      <c r="CM87">
        <v>0.93515599999999999</v>
      </c>
      <c r="CN87">
        <v>3.5429620000000002</v>
      </c>
      <c r="CO87">
        <v>3</v>
      </c>
      <c r="CP87">
        <v>0.99528000000000005</v>
      </c>
      <c r="CQ87">
        <v>2.79379</v>
      </c>
      <c r="CR87">
        <v>2.34</v>
      </c>
      <c r="CS87">
        <v>2.0069400000000002</v>
      </c>
      <c r="CT87">
        <v>1.9426559999999999</v>
      </c>
      <c r="CU87">
        <v>1.959376</v>
      </c>
      <c r="CV87">
        <v>2.6840619999999999</v>
      </c>
      <c r="CW87">
        <v>1.3277159999999999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87.231162999999995</v>
      </c>
    </row>
    <row r="88" spans="1:114">
      <c r="A88" t="s">
        <v>130</v>
      </c>
      <c r="B88">
        <v>0</v>
      </c>
      <c r="C88">
        <v>0</v>
      </c>
      <c r="D88">
        <v>5.48</v>
      </c>
      <c r="E88">
        <v>0</v>
      </c>
      <c r="F88">
        <v>0</v>
      </c>
      <c r="G88">
        <v>22.62</v>
      </c>
      <c r="H88">
        <v>0</v>
      </c>
      <c r="I88">
        <v>98.869500000000002</v>
      </c>
      <c r="J88">
        <v>1.143</v>
      </c>
      <c r="K88">
        <v>687.84215500000005</v>
      </c>
      <c r="L88">
        <v>437.60275000000001</v>
      </c>
      <c r="M88">
        <v>92.92</v>
      </c>
      <c r="N88">
        <v>119.15625</v>
      </c>
      <c r="O88">
        <v>62.395313000000002</v>
      </c>
      <c r="P88">
        <v>127.262</v>
      </c>
      <c r="Q88">
        <v>21.238</v>
      </c>
      <c r="R88">
        <v>42.846803999999999</v>
      </c>
      <c r="S88">
        <v>26.620229999999999</v>
      </c>
      <c r="T88">
        <v>0.5625</v>
      </c>
      <c r="U88">
        <v>348.97500000000002</v>
      </c>
      <c r="V88">
        <v>18.140333999999999</v>
      </c>
      <c r="W88">
        <v>32.170999999999999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10.02744</v>
      </c>
      <c r="AD88">
        <v>0</v>
      </c>
      <c r="AE88">
        <v>17.011199999999999</v>
      </c>
      <c r="AF88">
        <v>27.431999999999999</v>
      </c>
      <c r="AG88">
        <v>44.257599999999996</v>
      </c>
      <c r="AH88">
        <v>0</v>
      </c>
      <c r="AI88">
        <v>0</v>
      </c>
      <c r="AJ88">
        <v>0</v>
      </c>
      <c r="AK88">
        <v>53.914999999999999</v>
      </c>
      <c r="AL88">
        <v>12.782</v>
      </c>
      <c r="AM88">
        <v>16.349423999999999</v>
      </c>
      <c r="AN88">
        <v>0.82277999999999996</v>
      </c>
      <c r="AO88">
        <v>0</v>
      </c>
      <c r="AP88">
        <v>0.76859999999999995</v>
      </c>
      <c r="AQ88">
        <v>0</v>
      </c>
      <c r="AR88">
        <v>37.536000000000001</v>
      </c>
      <c r="AS88">
        <v>23.944559999999999</v>
      </c>
      <c r="AT88">
        <v>11.2476</v>
      </c>
      <c r="AU88">
        <v>0</v>
      </c>
      <c r="AV88">
        <v>25.756</v>
      </c>
      <c r="AW88">
        <v>54.061799999999998</v>
      </c>
      <c r="AX88">
        <v>1.143</v>
      </c>
      <c r="AY88">
        <v>0</v>
      </c>
      <c r="AZ88">
        <f t="shared" si="3"/>
        <v>87.231162999999995</v>
      </c>
      <c r="BA88">
        <f t="shared" si="4"/>
        <v>2717.6466279999995</v>
      </c>
      <c r="BD88">
        <v>4.2945000000000002</v>
      </c>
      <c r="BE88">
        <v>0</v>
      </c>
      <c r="BF88">
        <v>2.0572E-2</v>
      </c>
      <c r="BG88">
        <v>0</v>
      </c>
      <c r="BH88">
        <v>3.7000000000000002E-3</v>
      </c>
      <c r="BI88">
        <v>0.84623999999999999</v>
      </c>
      <c r="BJ88">
        <v>0</v>
      </c>
      <c r="BK88">
        <v>0</v>
      </c>
      <c r="BL88">
        <v>0</v>
      </c>
      <c r="BM88">
        <v>0</v>
      </c>
      <c r="BN88">
        <v>2.0959999999999999E-2</v>
      </c>
      <c r="BO88">
        <v>2.02</v>
      </c>
      <c r="BP88">
        <v>2.19</v>
      </c>
      <c r="BQ88">
        <v>3.5429620000000002</v>
      </c>
      <c r="BR88">
        <v>0</v>
      </c>
      <c r="BS88">
        <v>1.65</v>
      </c>
      <c r="BT88">
        <v>0</v>
      </c>
      <c r="BU88">
        <v>2.85948</v>
      </c>
      <c r="BV88">
        <v>1.342031</v>
      </c>
      <c r="BW88">
        <v>9.44</v>
      </c>
      <c r="BX88">
        <v>4.2584999999999997</v>
      </c>
      <c r="BY88">
        <v>0.26</v>
      </c>
      <c r="BZ88">
        <v>1.9378120000000001</v>
      </c>
      <c r="CA88">
        <v>3.5120239999999998</v>
      </c>
      <c r="CB88">
        <v>1.91</v>
      </c>
      <c r="CC88">
        <v>1.24</v>
      </c>
      <c r="CD88">
        <v>1.44</v>
      </c>
      <c r="CE88">
        <v>0.98</v>
      </c>
      <c r="CF88">
        <v>0.08</v>
      </c>
      <c r="CG88">
        <v>3.77</v>
      </c>
      <c r="CH88">
        <v>0</v>
      </c>
      <c r="CI88">
        <v>7.24</v>
      </c>
      <c r="CJ88">
        <v>1.92</v>
      </c>
      <c r="CK88">
        <v>1.61</v>
      </c>
      <c r="CL88">
        <v>5.3144439999999999</v>
      </c>
      <c r="CM88">
        <v>0.93515599999999999</v>
      </c>
      <c r="CN88">
        <v>3.5429620000000002</v>
      </c>
      <c r="CO88">
        <v>3</v>
      </c>
      <c r="CP88">
        <v>0.99528000000000005</v>
      </c>
      <c r="CQ88">
        <v>2.79379</v>
      </c>
      <c r="CR88">
        <v>2.34</v>
      </c>
      <c r="CS88">
        <v>2.0069400000000002</v>
      </c>
      <c r="CT88">
        <v>1.9426559999999999</v>
      </c>
      <c r="CU88">
        <v>1.959376</v>
      </c>
      <c r="CV88">
        <v>2.6840619999999999</v>
      </c>
      <c r="CW88">
        <v>1.3277159999999999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87.231162999999995</v>
      </c>
    </row>
    <row r="89" spans="1:114">
      <c r="A89" t="s">
        <v>131</v>
      </c>
      <c r="B89">
        <v>0</v>
      </c>
      <c r="C89">
        <v>0</v>
      </c>
      <c r="D89">
        <v>5.48</v>
      </c>
      <c r="E89">
        <v>0</v>
      </c>
      <c r="F89">
        <v>0</v>
      </c>
      <c r="G89">
        <v>22.62</v>
      </c>
      <c r="H89">
        <v>0</v>
      </c>
      <c r="I89">
        <v>98.869500000000002</v>
      </c>
      <c r="J89">
        <v>1.143</v>
      </c>
      <c r="K89">
        <v>687.84215500000005</v>
      </c>
      <c r="L89">
        <v>437.60275000000001</v>
      </c>
      <c r="M89">
        <v>92.92</v>
      </c>
      <c r="N89">
        <v>119.15625</v>
      </c>
      <c r="O89">
        <v>62.395313000000002</v>
      </c>
      <c r="P89">
        <v>127.262</v>
      </c>
      <c r="Q89">
        <v>21.238</v>
      </c>
      <c r="R89">
        <v>42.846803999999999</v>
      </c>
      <c r="S89">
        <v>26.620229999999999</v>
      </c>
      <c r="T89">
        <v>0.5625</v>
      </c>
      <c r="U89">
        <v>348.97500000000002</v>
      </c>
      <c r="V89">
        <v>18.140333999999999</v>
      </c>
      <c r="W89">
        <v>32.170999999999999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18.491199999999999</v>
      </c>
      <c r="AG89">
        <v>44.257599999999996</v>
      </c>
      <c r="AH89">
        <v>0</v>
      </c>
      <c r="AI89">
        <v>0</v>
      </c>
      <c r="AJ89">
        <v>0</v>
      </c>
      <c r="AK89">
        <v>53.914999999999999</v>
      </c>
      <c r="AL89">
        <v>12.782</v>
      </c>
      <c r="AM89">
        <v>16.349423999999999</v>
      </c>
      <c r="AN89">
        <v>0.82277999999999996</v>
      </c>
      <c r="AO89">
        <v>0</v>
      </c>
      <c r="AP89">
        <v>0.76859999999999995</v>
      </c>
      <c r="AQ89">
        <v>0</v>
      </c>
      <c r="AR89">
        <v>37.536000000000001</v>
      </c>
      <c r="AS89">
        <v>23.944559999999999</v>
      </c>
      <c r="AT89">
        <v>11.2476</v>
      </c>
      <c r="AU89">
        <v>0</v>
      </c>
      <c r="AV89">
        <v>25.756</v>
      </c>
      <c r="AW89">
        <v>54.061799999999998</v>
      </c>
      <c r="AX89">
        <v>1.143</v>
      </c>
      <c r="AY89">
        <v>0</v>
      </c>
      <c r="AZ89">
        <f t="shared" si="3"/>
        <v>87.231322999999989</v>
      </c>
      <c r="BA89">
        <f t="shared" si="4"/>
        <v>2681.6673479999999</v>
      </c>
      <c r="BD89">
        <v>4.2945000000000002</v>
      </c>
      <c r="BE89">
        <v>0</v>
      </c>
      <c r="BF89">
        <v>2.0572E-2</v>
      </c>
      <c r="BG89">
        <v>0</v>
      </c>
      <c r="BH89">
        <v>3.7000000000000002E-3</v>
      </c>
      <c r="BI89">
        <v>0.84623999999999999</v>
      </c>
      <c r="BJ89">
        <v>0</v>
      </c>
      <c r="BK89">
        <v>0</v>
      </c>
      <c r="BL89">
        <v>0</v>
      </c>
      <c r="BM89">
        <v>0</v>
      </c>
      <c r="BN89">
        <v>2.112E-2</v>
      </c>
      <c r="BO89">
        <v>2.02</v>
      </c>
      <c r="BP89">
        <v>2.19</v>
      </c>
      <c r="BQ89">
        <v>3.5429620000000002</v>
      </c>
      <c r="BR89">
        <v>0</v>
      </c>
      <c r="BS89">
        <v>1.65</v>
      </c>
      <c r="BT89">
        <v>0</v>
      </c>
      <c r="BU89">
        <v>2.85948</v>
      </c>
      <c r="BV89">
        <v>1.342031</v>
      </c>
      <c r="BW89">
        <v>9.44</v>
      </c>
      <c r="BX89">
        <v>4.2584999999999997</v>
      </c>
      <c r="BY89">
        <v>0.26</v>
      </c>
      <c r="BZ89">
        <v>1.9378120000000001</v>
      </c>
      <c r="CA89">
        <v>3.5120239999999998</v>
      </c>
      <c r="CB89">
        <v>1.91</v>
      </c>
      <c r="CC89">
        <v>1.24</v>
      </c>
      <c r="CD89">
        <v>1.44</v>
      </c>
      <c r="CE89">
        <v>0.98</v>
      </c>
      <c r="CF89">
        <v>0.08</v>
      </c>
      <c r="CG89">
        <v>3.77</v>
      </c>
      <c r="CH89">
        <v>0</v>
      </c>
      <c r="CI89">
        <v>7.24</v>
      </c>
      <c r="CJ89">
        <v>1.92</v>
      </c>
      <c r="CK89">
        <v>1.61</v>
      </c>
      <c r="CL89">
        <v>5.3144439999999999</v>
      </c>
      <c r="CM89">
        <v>0.93515599999999999</v>
      </c>
      <c r="CN89">
        <v>3.5429620000000002</v>
      </c>
      <c r="CO89">
        <v>3</v>
      </c>
      <c r="CP89">
        <v>0.99528000000000005</v>
      </c>
      <c r="CQ89">
        <v>2.79379</v>
      </c>
      <c r="CR89">
        <v>2.34</v>
      </c>
      <c r="CS89">
        <v>2.0069400000000002</v>
      </c>
      <c r="CT89">
        <v>1.9426559999999999</v>
      </c>
      <c r="CU89">
        <v>1.959376</v>
      </c>
      <c r="CV89">
        <v>2.6840619999999999</v>
      </c>
      <c r="CW89">
        <v>1.3277159999999999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87.231322999999989</v>
      </c>
    </row>
    <row r="90" spans="1:114">
      <c r="A90" t="s">
        <v>132</v>
      </c>
      <c r="B90">
        <v>0</v>
      </c>
      <c r="C90">
        <v>0</v>
      </c>
      <c r="D90">
        <v>5.48</v>
      </c>
      <c r="E90">
        <v>0</v>
      </c>
      <c r="F90">
        <v>0</v>
      </c>
      <c r="G90">
        <v>22.62</v>
      </c>
      <c r="H90">
        <v>0</v>
      </c>
      <c r="I90">
        <v>98.869500000000002</v>
      </c>
      <c r="J90">
        <v>1.143</v>
      </c>
      <c r="K90">
        <v>687.84215500000005</v>
      </c>
      <c r="L90">
        <v>437.60275000000001</v>
      </c>
      <c r="M90">
        <v>92.92</v>
      </c>
      <c r="N90">
        <v>119.15625</v>
      </c>
      <c r="O90">
        <v>62.395313000000002</v>
      </c>
      <c r="P90">
        <v>127.262</v>
      </c>
      <c r="Q90">
        <v>21.238</v>
      </c>
      <c r="R90">
        <v>42.846803999999999</v>
      </c>
      <c r="S90">
        <v>26.620229999999999</v>
      </c>
      <c r="T90">
        <v>0.5625</v>
      </c>
      <c r="U90">
        <v>348.97500000000002</v>
      </c>
      <c r="V90">
        <v>18.140333999999999</v>
      </c>
      <c r="W90">
        <v>32.170999999999999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18.288</v>
      </c>
      <c r="AG90">
        <v>44.257599999999996</v>
      </c>
      <c r="AH90">
        <v>0</v>
      </c>
      <c r="AI90">
        <v>0</v>
      </c>
      <c r="AJ90">
        <v>0</v>
      </c>
      <c r="AK90">
        <v>53.914999999999999</v>
      </c>
      <c r="AL90">
        <v>12.782</v>
      </c>
      <c r="AM90">
        <v>16.349423999999999</v>
      </c>
      <c r="AN90">
        <v>0.82277999999999996</v>
      </c>
      <c r="AO90">
        <v>0</v>
      </c>
      <c r="AP90">
        <v>0.76859999999999995</v>
      </c>
      <c r="AQ90">
        <v>0</v>
      </c>
      <c r="AR90">
        <v>37.536000000000001</v>
      </c>
      <c r="AS90">
        <v>23.944559999999999</v>
      </c>
      <c r="AT90">
        <v>11.2476</v>
      </c>
      <c r="AU90">
        <v>0</v>
      </c>
      <c r="AV90">
        <v>25.756</v>
      </c>
      <c r="AW90">
        <v>54.061799999999998</v>
      </c>
      <c r="AX90">
        <v>1.143</v>
      </c>
      <c r="AY90">
        <v>0</v>
      </c>
      <c r="AZ90">
        <f t="shared" si="3"/>
        <v>87.231322999999989</v>
      </c>
      <c r="BA90">
        <f t="shared" si="4"/>
        <v>2681.464148</v>
      </c>
      <c r="BD90">
        <v>4.2945000000000002</v>
      </c>
      <c r="BE90">
        <v>0</v>
      </c>
      <c r="BF90">
        <v>2.0572E-2</v>
      </c>
      <c r="BG90">
        <v>0</v>
      </c>
      <c r="BH90">
        <v>3.7000000000000002E-3</v>
      </c>
      <c r="BI90">
        <v>0.84623999999999999</v>
      </c>
      <c r="BJ90">
        <v>0</v>
      </c>
      <c r="BK90">
        <v>0</v>
      </c>
      <c r="BL90">
        <v>0</v>
      </c>
      <c r="BM90">
        <v>0</v>
      </c>
      <c r="BN90">
        <v>2.112E-2</v>
      </c>
      <c r="BO90">
        <v>2.02</v>
      </c>
      <c r="BP90">
        <v>2.19</v>
      </c>
      <c r="BQ90">
        <v>3.5429620000000002</v>
      </c>
      <c r="BR90">
        <v>0</v>
      </c>
      <c r="BS90">
        <v>1.65</v>
      </c>
      <c r="BT90">
        <v>0</v>
      </c>
      <c r="BU90">
        <v>2.85948</v>
      </c>
      <c r="BV90">
        <v>1.342031</v>
      </c>
      <c r="BW90">
        <v>9.44</v>
      </c>
      <c r="BX90">
        <v>4.2584999999999997</v>
      </c>
      <c r="BY90">
        <v>0.26</v>
      </c>
      <c r="BZ90">
        <v>1.9378120000000001</v>
      </c>
      <c r="CA90">
        <v>3.5120239999999998</v>
      </c>
      <c r="CB90">
        <v>1.91</v>
      </c>
      <c r="CC90">
        <v>1.24</v>
      </c>
      <c r="CD90">
        <v>1.44</v>
      </c>
      <c r="CE90">
        <v>0.98</v>
      </c>
      <c r="CF90">
        <v>0.08</v>
      </c>
      <c r="CG90">
        <v>3.77</v>
      </c>
      <c r="CH90">
        <v>0</v>
      </c>
      <c r="CI90">
        <v>7.24</v>
      </c>
      <c r="CJ90">
        <v>1.92</v>
      </c>
      <c r="CK90">
        <v>1.61</v>
      </c>
      <c r="CL90">
        <v>5.3144439999999999</v>
      </c>
      <c r="CM90">
        <v>0.93515599999999999</v>
      </c>
      <c r="CN90">
        <v>3.5429620000000002</v>
      </c>
      <c r="CO90">
        <v>3</v>
      </c>
      <c r="CP90">
        <v>0.99528000000000005</v>
      </c>
      <c r="CQ90">
        <v>2.79379</v>
      </c>
      <c r="CR90">
        <v>2.34</v>
      </c>
      <c r="CS90">
        <v>2.0069400000000002</v>
      </c>
      <c r="CT90">
        <v>1.9426559999999999</v>
      </c>
      <c r="CU90">
        <v>1.959376</v>
      </c>
      <c r="CV90">
        <v>2.6840619999999999</v>
      </c>
      <c r="CW90">
        <v>1.3277159999999999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87.231322999999989</v>
      </c>
    </row>
    <row r="91" spans="1:114">
      <c r="A91" t="s">
        <v>133</v>
      </c>
      <c r="B91">
        <v>0</v>
      </c>
      <c r="C91">
        <v>0</v>
      </c>
      <c r="D91">
        <v>5.48</v>
      </c>
      <c r="E91">
        <v>0</v>
      </c>
      <c r="F91">
        <v>0</v>
      </c>
      <c r="G91">
        <v>22.62</v>
      </c>
      <c r="H91">
        <v>0</v>
      </c>
      <c r="I91">
        <v>98.869500000000002</v>
      </c>
      <c r="J91">
        <v>1.143</v>
      </c>
      <c r="K91">
        <v>687.84215500000005</v>
      </c>
      <c r="L91">
        <v>437.60275000000001</v>
      </c>
      <c r="M91">
        <v>92.92</v>
      </c>
      <c r="N91">
        <v>119.15625</v>
      </c>
      <c r="O91">
        <v>62.395313000000002</v>
      </c>
      <c r="P91">
        <v>127.262</v>
      </c>
      <c r="Q91">
        <v>21.238</v>
      </c>
      <c r="R91">
        <v>42.846803999999999</v>
      </c>
      <c r="S91">
        <v>26.620229999999999</v>
      </c>
      <c r="T91">
        <v>0.5625</v>
      </c>
      <c r="U91">
        <v>348.97500000000002</v>
      </c>
      <c r="V91">
        <v>18.140333999999999</v>
      </c>
      <c r="W91">
        <v>32.170999999999999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9.1440000000000001</v>
      </c>
      <c r="AG91">
        <v>44.257599999999996</v>
      </c>
      <c r="AH91">
        <v>0</v>
      </c>
      <c r="AI91">
        <v>0</v>
      </c>
      <c r="AJ91">
        <v>0</v>
      </c>
      <c r="AK91">
        <v>53.914999999999999</v>
      </c>
      <c r="AL91">
        <v>12.782</v>
      </c>
      <c r="AM91">
        <v>16.349423999999999</v>
      </c>
      <c r="AN91">
        <v>0.82277999999999996</v>
      </c>
      <c r="AO91">
        <v>0</v>
      </c>
      <c r="AP91">
        <v>0.76859999999999995</v>
      </c>
      <c r="AQ91">
        <v>0</v>
      </c>
      <c r="AR91">
        <v>37.536000000000001</v>
      </c>
      <c r="AS91">
        <v>29.5944</v>
      </c>
      <c r="AT91">
        <v>11.2476</v>
      </c>
      <c r="AU91">
        <v>0</v>
      </c>
      <c r="AV91">
        <v>25.756</v>
      </c>
      <c r="AW91">
        <v>54.061799999999998</v>
      </c>
      <c r="AX91">
        <v>1.143</v>
      </c>
      <c r="AY91">
        <v>0</v>
      </c>
      <c r="AZ91">
        <f t="shared" si="3"/>
        <v>87.461322999999993</v>
      </c>
      <c r="BA91">
        <f t="shared" si="4"/>
        <v>2678.1999879999998</v>
      </c>
      <c r="BD91">
        <v>4.2945000000000002</v>
      </c>
      <c r="BE91">
        <v>0</v>
      </c>
      <c r="BF91">
        <v>2.0572E-2</v>
      </c>
      <c r="BG91">
        <v>0</v>
      </c>
      <c r="BH91">
        <v>3.7000000000000002E-3</v>
      </c>
      <c r="BI91">
        <v>0.84623999999999999</v>
      </c>
      <c r="BJ91">
        <v>0</v>
      </c>
      <c r="BK91">
        <v>0</v>
      </c>
      <c r="BL91">
        <v>0</v>
      </c>
      <c r="BM91">
        <v>0</v>
      </c>
      <c r="BN91">
        <v>2.112E-2</v>
      </c>
      <c r="BO91">
        <v>2.02</v>
      </c>
      <c r="BP91">
        <v>2.19</v>
      </c>
      <c r="BQ91">
        <v>3.5429620000000002</v>
      </c>
      <c r="BR91">
        <v>0</v>
      </c>
      <c r="BS91">
        <v>1.65</v>
      </c>
      <c r="BT91">
        <v>0</v>
      </c>
      <c r="BU91">
        <v>2.85948</v>
      </c>
      <c r="BV91">
        <v>1.342031</v>
      </c>
      <c r="BW91">
        <v>9.44</v>
      </c>
      <c r="BX91">
        <v>4.2584999999999997</v>
      </c>
      <c r="BY91">
        <v>0.26</v>
      </c>
      <c r="BZ91">
        <v>1.9378120000000001</v>
      </c>
      <c r="CA91">
        <v>3.5120239999999998</v>
      </c>
      <c r="CB91">
        <v>1.91</v>
      </c>
      <c r="CC91">
        <v>1.27</v>
      </c>
      <c r="CD91">
        <v>1.46</v>
      </c>
      <c r="CE91">
        <v>0.98</v>
      </c>
      <c r="CF91">
        <v>0.08</v>
      </c>
      <c r="CG91">
        <v>3.77</v>
      </c>
      <c r="CH91">
        <v>0</v>
      </c>
      <c r="CI91">
        <v>7.24</v>
      </c>
      <c r="CJ91">
        <v>1.92</v>
      </c>
      <c r="CK91">
        <v>1.79</v>
      </c>
      <c r="CL91">
        <v>5.3144439999999999</v>
      </c>
      <c r="CM91">
        <v>0.93515599999999999</v>
      </c>
      <c r="CN91">
        <v>3.5429620000000002</v>
      </c>
      <c r="CO91">
        <v>3</v>
      </c>
      <c r="CP91">
        <v>0.99528000000000005</v>
      </c>
      <c r="CQ91">
        <v>2.79379</v>
      </c>
      <c r="CR91">
        <v>2.34</v>
      </c>
      <c r="CS91">
        <v>2.0069400000000002</v>
      </c>
      <c r="CT91">
        <v>1.9426559999999999</v>
      </c>
      <c r="CU91">
        <v>1.959376</v>
      </c>
      <c r="CV91">
        <v>2.6840619999999999</v>
      </c>
      <c r="CW91">
        <v>1.3277159999999999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87.461322999999993</v>
      </c>
    </row>
    <row r="92" spans="1:114">
      <c r="A92" t="s">
        <v>134</v>
      </c>
      <c r="B92">
        <v>0</v>
      </c>
      <c r="C92">
        <v>0</v>
      </c>
      <c r="D92">
        <v>5.48</v>
      </c>
      <c r="E92">
        <v>0</v>
      </c>
      <c r="F92">
        <v>0</v>
      </c>
      <c r="G92">
        <v>22.62</v>
      </c>
      <c r="H92">
        <v>0</v>
      </c>
      <c r="I92">
        <v>98.869500000000002</v>
      </c>
      <c r="J92">
        <v>1.143</v>
      </c>
      <c r="K92">
        <v>687.84215500000005</v>
      </c>
      <c r="L92">
        <v>437.60275000000001</v>
      </c>
      <c r="M92">
        <v>92.92</v>
      </c>
      <c r="N92">
        <v>119.15625</v>
      </c>
      <c r="O92">
        <v>62.395313000000002</v>
      </c>
      <c r="P92">
        <v>127.262</v>
      </c>
      <c r="Q92">
        <v>21.238</v>
      </c>
      <c r="R92">
        <v>42.846803999999999</v>
      </c>
      <c r="S92">
        <v>26.620229999999999</v>
      </c>
      <c r="T92">
        <v>0.5625</v>
      </c>
      <c r="U92">
        <v>348.97500000000002</v>
      </c>
      <c r="V92">
        <v>18.140333999999999</v>
      </c>
      <c r="W92">
        <v>32.170999999999999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9.1440000000000001</v>
      </c>
      <c r="AG92">
        <v>44.257599999999996</v>
      </c>
      <c r="AH92">
        <v>0</v>
      </c>
      <c r="AI92">
        <v>0</v>
      </c>
      <c r="AJ92">
        <v>0</v>
      </c>
      <c r="AK92">
        <v>53.914999999999999</v>
      </c>
      <c r="AL92">
        <v>12.782</v>
      </c>
      <c r="AM92">
        <v>16.349423999999999</v>
      </c>
      <c r="AN92">
        <v>0.82277999999999996</v>
      </c>
      <c r="AO92">
        <v>0</v>
      </c>
      <c r="AP92">
        <v>0.76859999999999995</v>
      </c>
      <c r="AQ92">
        <v>0</v>
      </c>
      <c r="AR92">
        <v>37.536000000000001</v>
      </c>
      <c r="AS92">
        <v>29.5944</v>
      </c>
      <c r="AT92">
        <v>11.2476</v>
      </c>
      <c r="AU92">
        <v>0</v>
      </c>
      <c r="AV92">
        <v>25.756</v>
      </c>
      <c r="AW92">
        <v>54.061799999999998</v>
      </c>
      <c r="AX92">
        <v>1.143</v>
      </c>
      <c r="AY92">
        <v>0</v>
      </c>
      <c r="AZ92">
        <f t="shared" si="3"/>
        <v>87.461322999999993</v>
      </c>
      <c r="BA92">
        <f t="shared" si="4"/>
        <v>2678.1999879999998</v>
      </c>
      <c r="BD92">
        <v>4.2945000000000002</v>
      </c>
      <c r="BE92">
        <v>0</v>
      </c>
      <c r="BF92">
        <v>2.0572E-2</v>
      </c>
      <c r="BG92">
        <v>0</v>
      </c>
      <c r="BH92">
        <v>3.7000000000000002E-3</v>
      </c>
      <c r="BI92">
        <v>0.84623999999999999</v>
      </c>
      <c r="BJ92">
        <v>0</v>
      </c>
      <c r="BK92">
        <v>0</v>
      </c>
      <c r="BL92">
        <v>0</v>
      </c>
      <c r="BM92">
        <v>0</v>
      </c>
      <c r="BN92">
        <v>2.112E-2</v>
      </c>
      <c r="BO92">
        <v>2.02</v>
      </c>
      <c r="BP92">
        <v>2.19</v>
      </c>
      <c r="BQ92">
        <v>3.5429620000000002</v>
      </c>
      <c r="BR92">
        <v>0</v>
      </c>
      <c r="BS92">
        <v>1.65</v>
      </c>
      <c r="BT92">
        <v>0</v>
      </c>
      <c r="BU92">
        <v>2.85948</v>
      </c>
      <c r="BV92">
        <v>1.342031</v>
      </c>
      <c r="BW92">
        <v>9.44</v>
      </c>
      <c r="BX92">
        <v>4.2584999999999997</v>
      </c>
      <c r="BY92">
        <v>0.26</v>
      </c>
      <c r="BZ92">
        <v>1.9378120000000001</v>
      </c>
      <c r="CA92">
        <v>3.5120239999999998</v>
      </c>
      <c r="CB92">
        <v>1.91</v>
      </c>
      <c r="CC92">
        <v>1.27</v>
      </c>
      <c r="CD92">
        <v>1.46</v>
      </c>
      <c r="CE92">
        <v>0.98</v>
      </c>
      <c r="CF92">
        <v>0.08</v>
      </c>
      <c r="CG92">
        <v>3.77</v>
      </c>
      <c r="CH92">
        <v>0</v>
      </c>
      <c r="CI92">
        <v>7.24</v>
      </c>
      <c r="CJ92">
        <v>1.92</v>
      </c>
      <c r="CK92">
        <v>1.79</v>
      </c>
      <c r="CL92">
        <v>5.3144439999999999</v>
      </c>
      <c r="CM92">
        <v>0.93515599999999999</v>
      </c>
      <c r="CN92">
        <v>3.5429620000000002</v>
      </c>
      <c r="CO92">
        <v>3</v>
      </c>
      <c r="CP92">
        <v>0.99528000000000005</v>
      </c>
      <c r="CQ92">
        <v>2.79379</v>
      </c>
      <c r="CR92">
        <v>2.34</v>
      </c>
      <c r="CS92">
        <v>2.0069400000000002</v>
      </c>
      <c r="CT92">
        <v>1.9426559999999999</v>
      </c>
      <c r="CU92">
        <v>1.959376</v>
      </c>
      <c r="CV92">
        <v>2.6840619999999999</v>
      </c>
      <c r="CW92">
        <v>1.3277159999999999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87.461322999999993</v>
      </c>
    </row>
    <row r="93" spans="1:114">
      <c r="A93" t="s">
        <v>135</v>
      </c>
      <c r="B93">
        <v>0</v>
      </c>
      <c r="C93">
        <v>0</v>
      </c>
      <c r="D93">
        <v>5.48</v>
      </c>
      <c r="E93">
        <v>0</v>
      </c>
      <c r="F93">
        <v>0</v>
      </c>
      <c r="G93">
        <v>22.62</v>
      </c>
      <c r="H93">
        <v>0</v>
      </c>
      <c r="I93">
        <v>98.869500000000002</v>
      </c>
      <c r="J93">
        <v>1.143</v>
      </c>
      <c r="K93">
        <v>687.84215500000005</v>
      </c>
      <c r="L93">
        <v>437.60275000000001</v>
      </c>
      <c r="M93">
        <v>92.92</v>
      </c>
      <c r="N93">
        <v>119.15625</v>
      </c>
      <c r="O93">
        <v>62.395313000000002</v>
      </c>
      <c r="P93">
        <v>127.262</v>
      </c>
      <c r="Q93">
        <v>21.238</v>
      </c>
      <c r="R93">
        <v>42.846803999999999</v>
      </c>
      <c r="S93">
        <v>26.620229999999999</v>
      </c>
      <c r="T93">
        <v>0.5625</v>
      </c>
      <c r="U93">
        <v>348.97500000000002</v>
      </c>
      <c r="V93">
        <v>18.140333999999999</v>
      </c>
      <c r="W93">
        <v>32.170999999999999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9.1440000000000001</v>
      </c>
      <c r="AG93">
        <v>44.257599999999996</v>
      </c>
      <c r="AH93">
        <v>0</v>
      </c>
      <c r="AI93">
        <v>0</v>
      </c>
      <c r="AJ93">
        <v>0</v>
      </c>
      <c r="AK93">
        <v>53.914999999999999</v>
      </c>
      <c r="AL93">
        <v>12.782</v>
      </c>
      <c r="AM93">
        <v>16.349423999999999</v>
      </c>
      <c r="AN93">
        <v>0.82277999999999996</v>
      </c>
      <c r="AO93">
        <v>0</v>
      </c>
      <c r="AP93">
        <v>1.7934000000000001</v>
      </c>
      <c r="AQ93">
        <v>0</v>
      </c>
      <c r="AR93">
        <v>17.664000000000001</v>
      </c>
      <c r="AS93">
        <v>32.01576</v>
      </c>
      <c r="AT93">
        <v>11.2476</v>
      </c>
      <c r="AU93">
        <v>0</v>
      </c>
      <c r="AV93">
        <v>25.756</v>
      </c>
      <c r="AW93">
        <v>54.061799999999998</v>
      </c>
      <c r="AX93">
        <v>1.143</v>
      </c>
      <c r="AY93">
        <v>0</v>
      </c>
      <c r="AZ93">
        <f t="shared" si="3"/>
        <v>87.461322999999993</v>
      </c>
      <c r="BA93">
        <f t="shared" si="4"/>
        <v>2661.7741480000004</v>
      </c>
      <c r="BD93">
        <v>4.2945000000000002</v>
      </c>
      <c r="BE93">
        <v>0</v>
      </c>
      <c r="BF93">
        <v>2.0572E-2</v>
      </c>
      <c r="BG93">
        <v>0</v>
      </c>
      <c r="BH93">
        <v>3.7000000000000002E-3</v>
      </c>
      <c r="BI93">
        <v>0.84623999999999999</v>
      </c>
      <c r="BJ93">
        <v>0</v>
      </c>
      <c r="BK93">
        <v>0</v>
      </c>
      <c r="BL93">
        <v>0</v>
      </c>
      <c r="BM93">
        <v>0</v>
      </c>
      <c r="BN93">
        <v>2.112E-2</v>
      </c>
      <c r="BO93">
        <v>2.02</v>
      </c>
      <c r="BP93">
        <v>2.19</v>
      </c>
      <c r="BQ93">
        <v>3.5429620000000002</v>
      </c>
      <c r="BR93">
        <v>0</v>
      </c>
      <c r="BS93">
        <v>1.65</v>
      </c>
      <c r="BT93">
        <v>0</v>
      </c>
      <c r="BU93">
        <v>2.85948</v>
      </c>
      <c r="BV93">
        <v>1.342031</v>
      </c>
      <c r="BW93">
        <v>9.44</v>
      </c>
      <c r="BX93">
        <v>4.2584999999999997</v>
      </c>
      <c r="BY93">
        <v>0.26</v>
      </c>
      <c r="BZ93">
        <v>1.9378120000000001</v>
      </c>
      <c r="CA93">
        <v>3.5120239999999998</v>
      </c>
      <c r="CB93">
        <v>1.91</v>
      </c>
      <c r="CC93">
        <v>1.27</v>
      </c>
      <c r="CD93">
        <v>1.46</v>
      </c>
      <c r="CE93">
        <v>0.98</v>
      </c>
      <c r="CF93">
        <v>0.08</v>
      </c>
      <c r="CG93">
        <v>3.77</v>
      </c>
      <c r="CH93">
        <v>0</v>
      </c>
      <c r="CI93">
        <v>7.24</v>
      </c>
      <c r="CJ93">
        <v>1.92</v>
      </c>
      <c r="CK93">
        <v>1.79</v>
      </c>
      <c r="CL93">
        <v>5.3144439999999999</v>
      </c>
      <c r="CM93">
        <v>0.93515599999999999</v>
      </c>
      <c r="CN93">
        <v>3.5429620000000002</v>
      </c>
      <c r="CO93">
        <v>3</v>
      </c>
      <c r="CP93">
        <v>0.99528000000000005</v>
      </c>
      <c r="CQ93">
        <v>2.79379</v>
      </c>
      <c r="CR93">
        <v>2.34</v>
      </c>
      <c r="CS93">
        <v>2.0069400000000002</v>
      </c>
      <c r="CT93">
        <v>1.9426559999999999</v>
      </c>
      <c r="CU93">
        <v>1.959376</v>
      </c>
      <c r="CV93">
        <v>2.6840619999999999</v>
      </c>
      <c r="CW93">
        <v>1.3277159999999999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87.461322999999993</v>
      </c>
    </row>
    <row r="94" spans="1:114">
      <c r="A94" t="s">
        <v>136</v>
      </c>
      <c r="B94">
        <v>0</v>
      </c>
      <c r="C94">
        <v>0</v>
      </c>
      <c r="D94">
        <v>5.48</v>
      </c>
      <c r="E94">
        <v>0</v>
      </c>
      <c r="F94">
        <v>0</v>
      </c>
      <c r="G94">
        <v>22.62</v>
      </c>
      <c r="H94">
        <v>0</v>
      </c>
      <c r="I94">
        <v>98.869500000000002</v>
      </c>
      <c r="J94">
        <v>1.143</v>
      </c>
      <c r="K94">
        <v>687.84215500000005</v>
      </c>
      <c r="L94">
        <v>437.60275000000001</v>
      </c>
      <c r="M94">
        <v>92.92</v>
      </c>
      <c r="N94">
        <v>119.15625</v>
      </c>
      <c r="O94">
        <v>62.395313000000002</v>
      </c>
      <c r="P94">
        <v>127.262</v>
      </c>
      <c r="Q94">
        <v>21.238</v>
      </c>
      <c r="R94">
        <v>42.846803999999999</v>
      </c>
      <c r="S94">
        <v>26.620229999999999</v>
      </c>
      <c r="T94">
        <v>0.5625</v>
      </c>
      <c r="U94">
        <v>348.97500000000002</v>
      </c>
      <c r="V94">
        <v>18.140333999999999</v>
      </c>
      <c r="W94">
        <v>32.170999999999999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9.1440000000000001</v>
      </c>
      <c r="AG94">
        <v>44.257599999999996</v>
      </c>
      <c r="AH94">
        <v>0</v>
      </c>
      <c r="AI94">
        <v>0</v>
      </c>
      <c r="AJ94">
        <v>0</v>
      </c>
      <c r="AK94">
        <v>53.914999999999999</v>
      </c>
      <c r="AL94">
        <v>12.782</v>
      </c>
      <c r="AM94">
        <v>16.349423999999999</v>
      </c>
      <c r="AN94">
        <v>0.82277999999999996</v>
      </c>
      <c r="AO94">
        <v>0</v>
      </c>
      <c r="AP94">
        <v>1.7934000000000001</v>
      </c>
      <c r="AQ94">
        <v>0</v>
      </c>
      <c r="AR94">
        <v>17.664000000000001</v>
      </c>
      <c r="AS94">
        <v>32.01576</v>
      </c>
      <c r="AT94">
        <v>11.2476</v>
      </c>
      <c r="AU94">
        <v>0</v>
      </c>
      <c r="AV94">
        <v>25.756</v>
      </c>
      <c r="AW94">
        <v>54.061799999999998</v>
      </c>
      <c r="AX94">
        <v>1.143</v>
      </c>
      <c r="AY94">
        <v>0</v>
      </c>
      <c r="AZ94">
        <f t="shared" si="3"/>
        <v>87.421322999999987</v>
      </c>
      <c r="BA94">
        <f t="shared" si="4"/>
        <v>2661.7341480000005</v>
      </c>
      <c r="BD94">
        <v>4.2945000000000002</v>
      </c>
      <c r="BE94">
        <v>0</v>
      </c>
      <c r="BF94">
        <v>2.0572E-2</v>
      </c>
      <c r="BG94">
        <v>0</v>
      </c>
      <c r="BH94">
        <v>3.7000000000000002E-3</v>
      </c>
      <c r="BI94">
        <v>0.84623999999999999</v>
      </c>
      <c r="BJ94">
        <v>0</v>
      </c>
      <c r="BK94">
        <v>0</v>
      </c>
      <c r="BL94">
        <v>0</v>
      </c>
      <c r="BM94">
        <v>0</v>
      </c>
      <c r="BN94">
        <v>2.112E-2</v>
      </c>
      <c r="BO94">
        <v>2.02</v>
      </c>
      <c r="BP94">
        <v>2.19</v>
      </c>
      <c r="BQ94">
        <v>3.5429620000000002</v>
      </c>
      <c r="BR94">
        <v>0</v>
      </c>
      <c r="BS94">
        <v>1.65</v>
      </c>
      <c r="BT94">
        <v>0</v>
      </c>
      <c r="BU94">
        <v>2.85948</v>
      </c>
      <c r="BV94">
        <v>1.342031</v>
      </c>
      <c r="BW94">
        <v>9.44</v>
      </c>
      <c r="BX94">
        <v>4.2584999999999997</v>
      </c>
      <c r="BY94">
        <v>0.26</v>
      </c>
      <c r="BZ94">
        <v>1.9378120000000001</v>
      </c>
      <c r="CA94">
        <v>3.5120239999999998</v>
      </c>
      <c r="CB94">
        <v>1.91</v>
      </c>
      <c r="CC94">
        <v>1.25</v>
      </c>
      <c r="CD94">
        <v>1.44</v>
      </c>
      <c r="CE94">
        <v>0.98</v>
      </c>
      <c r="CF94">
        <v>0.08</v>
      </c>
      <c r="CG94">
        <v>3.77</v>
      </c>
      <c r="CH94">
        <v>0</v>
      </c>
      <c r="CI94">
        <v>7.24</v>
      </c>
      <c r="CJ94">
        <v>1.92</v>
      </c>
      <c r="CK94">
        <v>1.79</v>
      </c>
      <c r="CL94">
        <v>5.3144439999999999</v>
      </c>
      <c r="CM94">
        <v>0.93515599999999999</v>
      </c>
      <c r="CN94">
        <v>3.5429620000000002</v>
      </c>
      <c r="CO94">
        <v>3</v>
      </c>
      <c r="CP94">
        <v>0.99528000000000005</v>
      </c>
      <c r="CQ94">
        <v>2.79379</v>
      </c>
      <c r="CR94">
        <v>2.34</v>
      </c>
      <c r="CS94">
        <v>2.0069400000000002</v>
      </c>
      <c r="CT94">
        <v>1.9426559999999999</v>
      </c>
      <c r="CU94">
        <v>1.959376</v>
      </c>
      <c r="CV94">
        <v>2.6840619999999999</v>
      </c>
      <c r="CW94">
        <v>1.3277159999999999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87.421322999999987</v>
      </c>
    </row>
    <row r="95" spans="1:114">
      <c r="A95" t="s">
        <v>137</v>
      </c>
      <c r="B95">
        <v>0</v>
      </c>
      <c r="C95">
        <v>0</v>
      </c>
      <c r="D95">
        <v>5.48</v>
      </c>
      <c r="E95">
        <v>0</v>
      </c>
      <c r="F95">
        <v>0</v>
      </c>
      <c r="G95">
        <v>22.62</v>
      </c>
      <c r="H95">
        <v>0</v>
      </c>
      <c r="I95">
        <v>98.869500000000002</v>
      </c>
      <c r="J95">
        <v>1.143</v>
      </c>
      <c r="K95">
        <v>687.84215500000005</v>
      </c>
      <c r="L95">
        <v>437.60275000000001</v>
      </c>
      <c r="M95">
        <v>92.92</v>
      </c>
      <c r="N95">
        <v>119.15625</v>
      </c>
      <c r="O95">
        <v>62.395313000000002</v>
      </c>
      <c r="P95">
        <v>127.262</v>
      </c>
      <c r="Q95">
        <v>21.238</v>
      </c>
      <c r="R95">
        <v>42.846803999999999</v>
      </c>
      <c r="S95">
        <v>26.620229999999999</v>
      </c>
      <c r="T95">
        <v>0.5625</v>
      </c>
      <c r="U95">
        <v>348.97500000000002</v>
      </c>
      <c r="V95">
        <v>16.263000000000002</v>
      </c>
      <c r="W95">
        <v>32.170999999999999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9.1440000000000001</v>
      </c>
      <c r="AG95">
        <v>44.257599999999996</v>
      </c>
      <c r="AH95">
        <v>0</v>
      </c>
      <c r="AI95">
        <v>0</v>
      </c>
      <c r="AJ95">
        <v>0</v>
      </c>
      <c r="AK95">
        <v>53.914999999999999</v>
      </c>
      <c r="AL95">
        <v>12.782</v>
      </c>
      <c r="AM95">
        <v>16.349423999999999</v>
      </c>
      <c r="AN95">
        <v>0.82277999999999996</v>
      </c>
      <c r="AO95">
        <v>0</v>
      </c>
      <c r="AP95">
        <v>1.7934000000000001</v>
      </c>
      <c r="AQ95">
        <v>0</v>
      </c>
      <c r="AR95">
        <v>17.664000000000001</v>
      </c>
      <c r="AS95">
        <v>20.985119999999998</v>
      </c>
      <c r="AT95">
        <v>11.2476</v>
      </c>
      <c r="AU95">
        <v>0</v>
      </c>
      <c r="AV95">
        <v>25.756</v>
      </c>
      <c r="AW95">
        <v>54.061799999999998</v>
      </c>
      <c r="AX95">
        <v>1.143</v>
      </c>
      <c r="AY95">
        <v>0</v>
      </c>
      <c r="AZ95">
        <f t="shared" si="3"/>
        <v>87.421322999999987</v>
      </c>
      <c r="BA95">
        <f t="shared" si="4"/>
        <v>2648.8261739999998</v>
      </c>
      <c r="BD95">
        <v>4.2945000000000002</v>
      </c>
      <c r="BE95">
        <v>0</v>
      </c>
      <c r="BF95">
        <v>2.0572E-2</v>
      </c>
      <c r="BG95">
        <v>0</v>
      </c>
      <c r="BH95">
        <v>3.7000000000000002E-3</v>
      </c>
      <c r="BI95">
        <v>0.84623999999999999</v>
      </c>
      <c r="BJ95">
        <v>0</v>
      </c>
      <c r="BK95">
        <v>0</v>
      </c>
      <c r="BL95">
        <v>0</v>
      </c>
      <c r="BM95">
        <v>0</v>
      </c>
      <c r="BN95">
        <v>2.112E-2</v>
      </c>
      <c r="BO95">
        <v>2.02</v>
      </c>
      <c r="BP95">
        <v>2.19</v>
      </c>
      <c r="BQ95">
        <v>3.5429620000000002</v>
      </c>
      <c r="BR95">
        <v>0</v>
      </c>
      <c r="BS95">
        <v>1.65</v>
      </c>
      <c r="BT95">
        <v>0</v>
      </c>
      <c r="BU95">
        <v>2.85948</v>
      </c>
      <c r="BV95">
        <v>1.342031</v>
      </c>
      <c r="BW95">
        <v>9.44</v>
      </c>
      <c r="BX95">
        <v>4.2584999999999997</v>
      </c>
      <c r="BY95">
        <v>0.26</v>
      </c>
      <c r="BZ95">
        <v>1.9378120000000001</v>
      </c>
      <c r="CA95">
        <v>3.5120239999999998</v>
      </c>
      <c r="CB95">
        <v>1.91</v>
      </c>
      <c r="CC95">
        <v>1.25</v>
      </c>
      <c r="CD95">
        <v>1.44</v>
      </c>
      <c r="CE95">
        <v>0.98</v>
      </c>
      <c r="CF95">
        <v>0.08</v>
      </c>
      <c r="CG95">
        <v>3.77</v>
      </c>
      <c r="CH95">
        <v>0</v>
      </c>
      <c r="CI95">
        <v>7.24</v>
      </c>
      <c r="CJ95">
        <v>1.92</v>
      </c>
      <c r="CK95">
        <v>1.79</v>
      </c>
      <c r="CL95">
        <v>5.3144439999999999</v>
      </c>
      <c r="CM95">
        <v>0.93515599999999999</v>
      </c>
      <c r="CN95">
        <v>3.5429620000000002</v>
      </c>
      <c r="CO95">
        <v>3</v>
      </c>
      <c r="CP95">
        <v>0.99528000000000005</v>
      </c>
      <c r="CQ95">
        <v>2.79379</v>
      </c>
      <c r="CR95">
        <v>2.34</v>
      </c>
      <c r="CS95">
        <v>2.0069400000000002</v>
      </c>
      <c r="CT95">
        <v>1.9426559999999999</v>
      </c>
      <c r="CU95">
        <v>1.959376</v>
      </c>
      <c r="CV95">
        <v>2.6840619999999999</v>
      </c>
      <c r="CW95">
        <v>1.3277159999999999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87.421322999999987</v>
      </c>
    </row>
    <row r="96" spans="1:114">
      <c r="A96" t="s">
        <v>138</v>
      </c>
      <c r="B96">
        <v>0</v>
      </c>
      <c r="C96">
        <v>0</v>
      </c>
      <c r="D96">
        <v>5.48</v>
      </c>
      <c r="E96">
        <v>0</v>
      </c>
      <c r="F96">
        <v>0</v>
      </c>
      <c r="G96">
        <v>22.62</v>
      </c>
      <c r="H96">
        <v>0</v>
      </c>
      <c r="I96">
        <v>98.869500000000002</v>
      </c>
      <c r="J96">
        <v>1.143</v>
      </c>
      <c r="K96">
        <v>687.84215500000005</v>
      </c>
      <c r="L96">
        <v>437.60275000000001</v>
      </c>
      <c r="M96">
        <v>92.92</v>
      </c>
      <c r="N96">
        <v>119.15625</v>
      </c>
      <c r="O96">
        <v>62.395313000000002</v>
      </c>
      <c r="P96">
        <v>127.262</v>
      </c>
      <c r="Q96">
        <v>21.238</v>
      </c>
      <c r="R96">
        <v>42.846803999999999</v>
      </c>
      <c r="S96">
        <v>26.620229999999999</v>
      </c>
      <c r="T96">
        <v>0.5625</v>
      </c>
      <c r="U96">
        <v>348.97500000000002</v>
      </c>
      <c r="V96">
        <v>14.872999999999999</v>
      </c>
      <c r="W96">
        <v>32.170999999999999</v>
      </c>
      <c r="X96">
        <v>147.515625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9.1440000000000001</v>
      </c>
      <c r="AG96">
        <v>44.257599999999996</v>
      </c>
      <c r="AH96">
        <v>0</v>
      </c>
      <c r="AI96">
        <v>0</v>
      </c>
      <c r="AJ96">
        <v>0</v>
      </c>
      <c r="AK96">
        <v>53.914999999999999</v>
      </c>
      <c r="AL96">
        <v>12.782</v>
      </c>
      <c r="AM96">
        <v>16.349423999999999</v>
      </c>
      <c r="AN96">
        <v>0.82277999999999996</v>
      </c>
      <c r="AO96">
        <v>0</v>
      </c>
      <c r="AP96">
        <v>1.7934000000000001</v>
      </c>
      <c r="AQ96">
        <v>0</v>
      </c>
      <c r="AR96">
        <v>17.664000000000001</v>
      </c>
      <c r="AS96">
        <v>20.985119999999998</v>
      </c>
      <c r="AT96">
        <v>11.2476</v>
      </c>
      <c r="AU96">
        <v>0</v>
      </c>
      <c r="AV96">
        <v>25.756</v>
      </c>
      <c r="AW96">
        <v>54.061799999999998</v>
      </c>
      <c r="AX96">
        <v>1.143</v>
      </c>
      <c r="AY96">
        <v>0</v>
      </c>
      <c r="AZ96">
        <f t="shared" si="3"/>
        <v>87.421322999999987</v>
      </c>
      <c r="BA96">
        <f t="shared" si="4"/>
        <v>2647.4361739999999</v>
      </c>
      <c r="BD96">
        <v>4.2945000000000002</v>
      </c>
      <c r="BE96">
        <v>0</v>
      </c>
      <c r="BF96">
        <v>2.0572E-2</v>
      </c>
      <c r="BG96">
        <v>0</v>
      </c>
      <c r="BH96">
        <v>3.7000000000000002E-3</v>
      </c>
      <c r="BI96">
        <v>0.84623999999999999</v>
      </c>
      <c r="BJ96">
        <v>0</v>
      </c>
      <c r="BK96">
        <v>0</v>
      </c>
      <c r="BL96">
        <v>0</v>
      </c>
      <c r="BM96">
        <v>0</v>
      </c>
      <c r="BN96">
        <v>2.112E-2</v>
      </c>
      <c r="BO96">
        <v>2.02</v>
      </c>
      <c r="BP96">
        <v>2.19</v>
      </c>
      <c r="BQ96">
        <v>3.5429620000000002</v>
      </c>
      <c r="BR96">
        <v>0</v>
      </c>
      <c r="BS96">
        <v>1.65</v>
      </c>
      <c r="BT96">
        <v>0</v>
      </c>
      <c r="BU96">
        <v>2.85948</v>
      </c>
      <c r="BV96">
        <v>1.342031</v>
      </c>
      <c r="BW96">
        <v>9.44</v>
      </c>
      <c r="BX96">
        <v>4.2584999999999997</v>
      </c>
      <c r="BY96">
        <v>0.26</v>
      </c>
      <c r="BZ96">
        <v>1.9378120000000001</v>
      </c>
      <c r="CA96">
        <v>3.5120239999999998</v>
      </c>
      <c r="CB96">
        <v>1.91</v>
      </c>
      <c r="CC96">
        <v>1.25</v>
      </c>
      <c r="CD96">
        <v>1.44</v>
      </c>
      <c r="CE96">
        <v>0.98</v>
      </c>
      <c r="CF96">
        <v>0.08</v>
      </c>
      <c r="CG96">
        <v>3.77</v>
      </c>
      <c r="CH96">
        <v>0</v>
      </c>
      <c r="CI96">
        <v>7.24</v>
      </c>
      <c r="CJ96">
        <v>1.92</v>
      </c>
      <c r="CK96">
        <v>1.79</v>
      </c>
      <c r="CL96">
        <v>5.3144439999999999</v>
      </c>
      <c r="CM96">
        <v>0.93515599999999999</v>
      </c>
      <c r="CN96">
        <v>3.5429620000000002</v>
      </c>
      <c r="CO96">
        <v>3</v>
      </c>
      <c r="CP96">
        <v>0.99528000000000005</v>
      </c>
      <c r="CQ96">
        <v>2.79379</v>
      </c>
      <c r="CR96">
        <v>2.34</v>
      </c>
      <c r="CS96">
        <v>2.0069400000000002</v>
      </c>
      <c r="CT96">
        <v>1.9426559999999999</v>
      </c>
      <c r="CU96">
        <v>1.959376</v>
      </c>
      <c r="CV96">
        <v>2.6840619999999999</v>
      </c>
      <c r="CW96">
        <v>1.3277159999999999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87.421322999999987</v>
      </c>
    </row>
    <row r="97" spans="1:114">
      <c r="A97" t="s">
        <v>139</v>
      </c>
      <c r="B97">
        <v>0</v>
      </c>
      <c r="C97">
        <v>0</v>
      </c>
      <c r="D97">
        <v>5.48</v>
      </c>
      <c r="E97">
        <v>0</v>
      </c>
      <c r="F97">
        <v>0</v>
      </c>
      <c r="G97">
        <v>22.62</v>
      </c>
      <c r="H97">
        <v>0</v>
      </c>
      <c r="I97">
        <v>98.869500000000002</v>
      </c>
      <c r="J97">
        <v>1.143</v>
      </c>
      <c r="K97">
        <v>687.84215500000005</v>
      </c>
      <c r="L97">
        <v>437.60275000000001</v>
      </c>
      <c r="M97">
        <v>92.92</v>
      </c>
      <c r="N97">
        <v>119.15625</v>
      </c>
      <c r="O97">
        <v>62.395313000000002</v>
      </c>
      <c r="P97">
        <v>127.262</v>
      </c>
      <c r="Q97">
        <v>21.238</v>
      </c>
      <c r="R97">
        <v>42.846803999999999</v>
      </c>
      <c r="S97">
        <v>26.620229999999999</v>
      </c>
      <c r="T97">
        <v>0.5625</v>
      </c>
      <c r="U97">
        <v>348.97500000000002</v>
      </c>
      <c r="V97">
        <v>14.872999999999999</v>
      </c>
      <c r="W97">
        <v>32.170999999999999</v>
      </c>
      <c r="X97">
        <v>147.515625</v>
      </c>
      <c r="Y97">
        <v>0</v>
      </c>
      <c r="Z97">
        <v>1.1000000000000001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9.1440000000000001</v>
      </c>
      <c r="AG97">
        <v>44.257599999999996</v>
      </c>
      <c r="AH97">
        <v>0</v>
      </c>
      <c r="AI97">
        <v>0</v>
      </c>
      <c r="AJ97">
        <v>0</v>
      </c>
      <c r="AK97">
        <v>53.914999999999999</v>
      </c>
      <c r="AL97">
        <v>12.782</v>
      </c>
      <c r="AM97">
        <v>16.349423999999999</v>
      </c>
      <c r="AN97">
        <v>0.82277999999999996</v>
      </c>
      <c r="AO97">
        <v>0</v>
      </c>
      <c r="AP97">
        <v>1.7934000000000001</v>
      </c>
      <c r="AQ97">
        <v>0</v>
      </c>
      <c r="AR97">
        <v>17.664000000000001</v>
      </c>
      <c r="AS97">
        <v>20.985119999999998</v>
      </c>
      <c r="AT97">
        <v>11.2476</v>
      </c>
      <c r="AU97">
        <v>0</v>
      </c>
      <c r="AV97">
        <v>25.756</v>
      </c>
      <c r="AW97">
        <v>54.061799999999998</v>
      </c>
      <c r="AX97">
        <v>1.143</v>
      </c>
      <c r="AY97">
        <v>0</v>
      </c>
      <c r="AZ97">
        <f t="shared" si="3"/>
        <v>87.411322999999996</v>
      </c>
      <c r="BA97">
        <f t="shared" si="4"/>
        <v>2648.5261739999996</v>
      </c>
      <c r="BD97">
        <v>4.2945000000000002</v>
      </c>
      <c r="BE97">
        <v>0</v>
      </c>
      <c r="BF97">
        <v>2.0572E-2</v>
      </c>
      <c r="BG97">
        <v>0</v>
      </c>
      <c r="BH97">
        <v>3.7000000000000002E-3</v>
      </c>
      <c r="BI97">
        <v>0.84623999999999999</v>
      </c>
      <c r="BJ97">
        <v>0</v>
      </c>
      <c r="BK97">
        <v>0</v>
      </c>
      <c r="BL97">
        <v>0</v>
      </c>
      <c r="BM97">
        <v>0</v>
      </c>
      <c r="BN97">
        <v>2.112E-2</v>
      </c>
      <c r="BO97">
        <v>2.02</v>
      </c>
      <c r="BP97">
        <v>2.19</v>
      </c>
      <c r="BQ97">
        <v>3.5429620000000002</v>
      </c>
      <c r="BR97">
        <v>0</v>
      </c>
      <c r="BS97">
        <v>1.65</v>
      </c>
      <c r="BT97">
        <v>0</v>
      </c>
      <c r="BU97">
        <v>2.85948</v>
      </c>
      <c r="BV97">
        <v>1.342031</v>
      </c>
      <c r="BW97">
        <v>9.44</v>
      </c>
      <c r="BX97">
        <v>4.2584999999999997</v>
      </c>
      <c r="BY97">
        <v>0.26</v>
      </c>
      <c r="BZ97">
        <v>1.9378120000000001</v>
      </c>
      <c r="CA97">
        <v>3.5120239999999998</v>
      </c>
      <c r="CB97">
        <v>1.91</v>
      </c>
      <c r="CC97">
        <v>1.25</v>
      </c>
      <c r="CD97">
        <v>1.44</v>
      </c>
      <c r="CE97">
        <v>0.97</v>
      </c>
      <c r="CF97">
        <v>0.08</v>
      </c>
      <c r="CG97">
        <v>3.77</v>
      </c>
      <c r="CH97">
        <v>0</v>
      </c>
      <c r="CI97">
        <v>7.24</v>
      </c>
      <c r="CJ97">
        <v>1.92</v>
      </c>
      <c r="CK97">
        <v>1.79</v>
      </c>
      <c r="CL97">
        <v>5.3144439999999999</v>
      </c>
      <c r="CM97">
        <v>0.93515599999999999</v>
      </c>
      <c r="CN97">
        <v>3.5429620000000002</v>
      </c>
      <c r="CO97">
        <v>3</v>
      </c>
      <c r="CP97">
        <v>0.99528000000000005</v>
      </c>
      <c r="CQ97">
        <v>2.79379</v>
      </c>
      <c r="CR97">
        <v>2.34</v>
      </c>
      <c r="CS97">
        <v>2.0069400000000002</v>
      </c>
      <c r="CT97">
        <v>1.9426559999999999</v>
      </c>
      <c r="CU97">
        <v>1.959376</v>
      </c>
      <c r="CV97">
        <v>2.6840619999999999</v>
      </c>
      <c r="CW97">
        <v>1.3277159999999999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87.411322999999996</v>
      </c>
    </row>
    <row r="98" spans="1:114">
      <c r="A98" t="s">
        <v>140</v>
      </c>
      <c r="B98">
        <v>0</v>
      </c>
      <c r="C98">
        <v>0</v>
      </c>
      <c r="D98">
        <v>5.48</v>
      </c>
      <c r="E98">
        <v>0</v>
      </c>
      <c r="F98">
        <v>0</v>
      </c>
      <c r="G98">
        <v>22.62</v>
      </c>
      <c r="H98">
        <v>0</v>
      </c>
      <c r="I98">
        <v>98.869500000000002</v>
      </c>
      <c r="J98">
        <v>1.143</v>
      </c>
      <c r="K98">
        <v>687.84215500000005</v>
      </c>
      <c r="L98">
        <v>437.60275000000001</v>
      </c>
      <c r="M98">
        <v>92.92</v>
      </c>
      <c r="N98">
        <v>119.15625</v>
      </c>
      <c r="O98">
        <v>62.395313000000002</v>
      </c>
      <c r="P98">
        <v>127.262</v>
      </c>
      <c r="Q98">
        <v>21.238</v>
      </c>
      <c r="R98">
        <v>42.846803999999999</v>
      </c>
      <c r="S98">
        <v>26.620229999999999</v>
      </c>
      <c r="T98">
        <v>0.5625</v>
      </c>
      <c r="U98">
        <v>348.97500000000002</v>
      </c>
      <c r="V98">
        <v>14.872999999999999</v>
      </c>
      <c r="W98">
        <v>32.170999999999999</v>
      </c>
      <c r="X98">
        <v>147.515625</v>
      </c>
      <c r="Y98">
        <v>0</v>
      </c>
      <c r="Z98">
        <v>6.5537999999999998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9.1440000000000001</v>
      </c>
      <c r="AG98">
        <v>44.257599999999996</v>
      </c>
      <c r="AH98">
        <v>0</v>
      </c>
      <c r="AI98">
        <v>0</v>
      </c>
      <c r="AJ98">
        <v>0</v>
      </c>
      <c r="AK98">
        <v>53.914999999999999</v>
      </c>
      <c r="AL98">
        <v>12.782</v>
      </c>
      <c r="AM98">
        <v>16.349423999999999</v>
      </c>
      <c r="AN98">
        <v>0.82277999999999996</v>
      </c>
      <c r="AO98">
        <v>0</v>
      </c>
      <c r="AP98">
        <v>1.7934000000000001</v>
      </c>
      <c r="AQ98">
        <v>0</v>
      </c>
      <c r="AR98">
        <v>17.664000000000001</v>
      </c>
      <c r="AS98">
        <v>23.541</v>
      </c>
      <c r="AT98">
        <v>11.2476</v>
      </c>
      <c r="AU98">
        <v>0</v>
      </c>
      <c r="AV98">
        <v>25.756</v>
      </c>
      <c r="AW98">
        <v>54.061799999999998</v>
      </c>
      <c r="AX98">
        <v>1.143</v>
      </c>
      <c r="AY98">
        <v>0</v>
      </c>
      <c r="AZ98">
        <f t="shared" si="3"/>
        <v>87.411322999999996</v>
      </c>
      <c r="BA98">
        <f t="shared" si="4"/>
        <v>2656.5358540000002</v>
      </c>
      <c r="BD98">
        <v>4.2945000000000002</v>
      </c>
      <c r="BE98">
        <v>0</v>
      </c>
      <c r="BF98">
        <v>2.0572E-2</v>
      </c>
      <c r="BG98">
        <v>0</v>
      </c>
      <c r="BH98">
        <v>3.7000000000000002E-3</v>
      </c>
      <c r="BI98">
        <v>0.84623999999999999</v>
      </c>
      <c r="BJ98">
        <v>0</v>
      </c>
      <c r="BK98">
        <v>0</v>
      </c>
      <c r="BL98">
        <v>0</v>
      </c>
      <c r="BM98">
        <v>0</v>
      </c>
      <c r="BN98">
        <v>2.112E-2</v>
      </c>
      <c r="BO98">
        <v>2.02</v>
      </c>
      <c r="BP98">
        <v>2.19</v>
      </c>
      <c r="BQ98">
        <v>3.5429620000000002</v>
      </c>
      <c r="BR98">
        <v>0</v>
      </c>
      <c r="BS98">
        <v>1.65</v>
      </c>
      <c r="BT98">
        <v>0</v>
      </c>
      <c r="BU98">
        <v>2.85948</v>
      </c>
      <c r="BV98">
        <v>1.342031</v>
      </c>
      <c r="BW98">
        <v>9.44</v>
      </c>
      <c r="BX98">
        <v>4.2584999999999997</v>
      </c>
      <c r="BY98">
        <v>0.26</v>
      </c>
      <c r="BZ98">
        <v>1.9378120000000001</v>
      </c>
      <c r="CA98">
        <v>3.5120239999999998</v>
      </c>
      <c r="CB98">
        <v>1.91</v>
      </c>
      <c r="CC98">
        <v>1.25</v>
      </c>
      <c r="CD98">
        <v>1.44</v>
      </c>
      <c r="CE98">
        <v>0.97</v>
      </c>
      <c r="CF98">
        <v>0.08</v>
      </c>
      <c r="CG98">
        <v>3.77</v>
      </c>
      <c r="CH98">
        <v>0</v>
      </c>
      <c r="CI98">
        <v>7.24</v>
      </c>
      <c r="CJ98">
        <v>1.92</v>
      </c>
      <c r="CK98">
        <v>1.79</v>
      </c>
      <c r="CL98">
        <v>5.3144439999999999</v>
      </c>
      <c r="CM98">
        <v>0.93515599999999999</v>
      </c>
      <c r="CN98">
        <v>3.5429620000000002</v>
      </c>
      <c r="CO98">
        <v>3</v>
      </c>
      <c r="CP98">
        <v>0.99528000000000005</v>
      </c>
      <c r="CQ98">
        <v>2.79379</v>
      </c>
      <c r="CR98">
        <v>2.34</v>
      </c>
      <c r="CS98">
        <v>2.0069400000000002</v>
      </c>
      <c r="CT98">
        <v>1.9426559999999999</v>
      </c>
      <c r="CU98">
        <v>1.959376</v>
      </c>
      <c r="CV98">
        <v>2.6840619999999999</v>
      </c>
      <c r="CW98">
        <v>1.3277159999999999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87.411322999999996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0.13152000000000019</v>
      </c>
      <c r="E99">
        <f t="shared" si="6"/>
        <v>0</v>
      </c>
      <c r="F99">
        <f t="shared" si="6"/>
        <v>0</v>
      </c>
      <c r="G99">
        <f t="shared" si="6"/>
        <v>0.54287999999999859</v>
      </c>
      <c r="H99">
        <f t="shared" si="6"/>
        <v>0</v>
      </c>
      <c r="I99">
        <f t="shared" si="6"/>
        <v>2.3562944999999997</v>
      </c>
      <c r="J99">
        <f t="shared" si="6"/>
        <v>2.7432000000000012E-2</v>
      </c>
      <c r="K99">
        <f t="shared" si="6"/>
        <v>16.378187099999991</v>
      </c>
      <c r="L99">
        <f t="shared" si="6"/>
        <v>10.502465999999975</v>
      </c>
      <c r="M99">
        <f t="shared" si="6"/>
        <v>2.2300800000000014</v>
      </c>
      <c r="N99">
        <f t="shared" si="6"/>
        <v>2.85975</v>
      </c>
      <c r="O99">
        <f t="shared" si="6"/>
        <v>1.497487512</v>
      </c>
      <c r="P99">
        <f t="shared" si="6"/>
        <v>3.0542880000000032</v>
      </c>
      <c r="Q99">
        <f t="shared" si="6"/>
        <v>0.51951592000000046</v>
      </c>
      <c r="R99">
        <f t="shared" si="6"/>
        <v>1.0283232959999977</v>
      </c>
      <c r="S99">
        <f t="shared" si="6"/>
        <v>0.63888551999999987</v>
      </c>
      <c r="T99">
        <f t="shared" si="6"/>
        <v>1.35E-2</v>
      </c>
      <c r="U99">
        <f t="shared" si="6"/>
        <v>8.3753999999999849</v>
      </c>
      <c r="V99">
        <f t="shared" si="6"/>
        <v>0.43244818199999979</v>
      </c>
      <c r="W99">
        <f t="shared" si="6"/>
        <v>0.78257474999999876</v>
      </c>
      <c r="X99">
        <f t="shared" si="6"/>
        <v>3.540375</v>
      </c>
      <c r="Y99">
        <f t="shared" si="6"/>
        <v>0</v>
      </c>
      <c r="Z99">
        <f t="shared" si="6"/>
        <v>0.14236255000000014</v>
      </c>
      <c r="AA99">
        <f t="shared" si="6"/>
        <v>0.20538656999999991</v>
      </c>
      <c r="AB99">
        <f t="shared" si="6"/>
        <v>0.19170361999999994</v>
      </c>
      <c r="AC99">
        <f t="shared" si="6"/>
        <v>0.13107579300000005</v>
      </c>
      <c r="AD99">
        <f t="shared" si="6"/>
        <v>0.11045359999999999</v>
      </c>
      <c r="AE99">
        <f t="shared" si="6"/>
        <v>0.40866218400000015</v>
      </c>
      <c r="AF99">
        <f t="shared" si="6"/>
        <v>0.32146240000000009</v>
      </c>
      <c r="AG99">
        <f t="shared" si="6"/>
        <v>1.0621823999999986</v>
      </c>
      <c r="AH99">
        <f t="shared" si="6"/>
        <v>0.58620000000000005</v>
      </c>
      <c r="AI99">
        <f t="shared" si="6"/>
        <v>4.7154249999999981E-2</v>
      </c>
      <c r="AJ99">
        <f t="shared" si="6"/>
        <v>0</v>
      </c>
      <c r="AK99">
        <f t="shared" si="6"/>
        <v>1.2939599999999993</v>
      </c>
      <c r="AL99">
        <f t="shared" si="6"/>
        <v>0.44882249999999935</v>
      </c>
      <c r="AM99">
        <f t="shared" si="6"/>
        <v>0.39248546400000012</v>
      </c>
      <c r="AN99">
        <f t="shared" si="6"/>
        <v>1.9746719999999995E-2</v>
      </c>
      <c r="AO99">
        <f t="shared" si="6"/>
        <v>0</v>
      </c>
      <c r="AP99">
        <f t="shared" si="6"/>
        <v>2.946300000000001E-2</v>
      </c>
      <c r="AQ99">
        <f t="shared" si="6"/>
        <v>0.56231999999999993</v>
      </c>
      <c r="AR99">
        <f t="shared" si="6"/>
        <v>0.84952800000000095</v>
      </c>
      <c r="AS99">
        <f t="shared" si="6"/>
        <v>0.65090864999999931</v>
      </c>
      <c r="AT99">
        <f t="shared" si="6"/>
        <v>0.26994240000000019</v>
      </c>
      <c r="AU99">
        <f t="shared" si="6"/>
        <v>0</v>
      </c>
      <c r="AV99">
        <f t="shared" si="6"/>
        <v>0.61913040000000008</v>
      </c>
      <c r="AW99">
        <f t="shared" si="6"/>
        <v>1.2974832000000012</v>
      </c>
      <c r="AX99">
        <f t="shared" si="6"/>
        <v>2.7432000000000012E-2</v>
      </c>
      <c r="AY99">
        <f t="shared" si="6"/>
        <v>0</v>
      </c>
      <c r="AZ99">
        <f t="shared" si="6"/>
        <v>2.1002740260000006</v>
      </c>
      <c r="BA99">
        <f>SUM(B99:AZ99)</f>
        <v>66.679547506999953</v>
      </c>
      <c r="BD99">
        <f t="shared" ref="BD99:DJ99" si="7">SUM(BD3:BD98)/4000</f>
        <v>0.10306800000000026</v>
      </c>
      <c r="BE99">
        <f t="shared" si="7"/>
        <v>0</v>
      </c>
      <c r="BF99">
        <f t="shared" si="7"/>
        <v>4.9376499999999985E-4</v>
      </c>
      <c r="BG99">
        <f t="shared" si="7"/>
        <v>0</v>
      </c>
      <c r="BH99">
        <f t="shared" si="7"/>
        <v>8.8799999999999922E-5</v>
      </c>
      <c r="BI99">
        <f t="shared" si="7"/>
        <v>2.0309759999999993E-2</v>
      </c>
      <c r="BJ99">
        <f t="shared" ref="BJ99:CW99" si="8">SUM(BJ3:BJ98)/4000</f>
        <v>0</v>
      </c>
      <c r="BK99">
        <f t="shared" si="8"/>
        <v>0</v>
      </c>
      <c r="BL99">
        <f t="shared" si="8"/>
        <v>0</v>
      </c>
      <c r="BM99">
        <f t="shared" si="8"/>
        <v>0</v>
      </c>
      <c r="BN99">
        <f t="shared" si="8"/>
        <v>5.0472000000000093E-4</v>
      </c>
      <c r="BO99">
        <f t="shared" si="8"/>
        <v>4.8480000000000058E-2</v>
      </c>
      <c r="BP99">
        <f t="shared" si="8"/>
        <v>5.2559999999999961E-2</v>
      </c>
      <c r="BQ99">
        <f t="shared" si="8"/>
        <v>8.5031087999999852E-2</v>
      </c>
      <c r="BR99">
        <f t="shared" si="8"/>
        <v>3.169400000000001E-3</v>
      </c>
      <c r="BS99">
        <f t="shared" si="8"/>
        <v>3.9600000000000073E-2</v>
      </c>
      <c r="BT99">
        <f t="shared" si="8"/>
        <v>5.523000000000001E-3</v>
      </c>
      <c r="BU99">
        <f t="shared" si="8"/>
        <v>6.9781385999999918E-2</v>
      </c>
      <c r="BV99">
        <f t="shared" si="8"/>
        <v>3.220874400000006E-2</v>
      </c>
      <c r="BW99">
        <f t="shared" si="8"/>
        <v>0.22656000000000054</v>
      </c>
      <c r="BX99">
        <f t="shared" si="8"/>
        <v>0.10220400000000021</v>
      </c>
      <c r="BY99">
        <f t="shared" si="8"/>
        <v>6.2400000000000112E-3</v>
      </c>
      <c r="BZ99">
        <f t="shared" si="8"/>
        <v>4.6507488000000013E-2</v>
      </c>
      <c r="CA99">
        <f t="shared" si="8"/>
        <v>8.4288575999999935E-2</v>
      </c>
      <c r="CB99">
        <f t="shared" si="8"/>
        <v>4.5589999999999971E-2</v>
      </c>
      <c r="CC99">
        <f t="shared" si="8"/>
        <v>3.0064999999999963E-2</v>
      </c>
      <c r="CD99">
        <f t="shared" si="8"/>
        <v>3.4782500000000001E-2</v>
      </c>
      <c r="CE99">
        <f t="shared" si="8"/>
        <v>2.3495000000000016E-2</v>
      </c>
      <c r="CF99">
        <f t="shared" si="8"/>
        <v>1.9200000000000013E-3</v>
      </c>
      <c r="CG99">
        <f t="shared" si="8"/>
        <v>9.0479999999999949E-2</v>
      </c>
      <c r="CH99">
        <f t="shared" si="8"/>
        <v>4.6920999999999994E-3</v>
      </c>
      <c r="CI99">
        <f t="shared" si="8"/>
        <v>0.17376000000000016</v>
      </c>
      <c r="CJ99">
        <f t="shared" si="8"/>
        <v>4.6079999999999934E-2</v>
      </c>
      <c r="CK99">
        <f t="shared" si="8"/>
        <v>4.1250000000000051E-2</v>
      </c>
      <c r="CL99">
        <f t="shared" si="8"/>
        <v>0.12754665599999981</v>
      </c>
      <c r="CM99">
        <f t="shared" si="8"/>
        <v>2.2443744000000029E-2</v>
      </c>
      <c r="CN99">
        <f t="shared" si="8"/>
        <v>8.5031087999999852E-2</v>
      </c>
      <c r="CO99">
        <f t="shared" si="8"/>
        <v>7.1999999999999995E-2</v>
      </c>
      <c r="CP99">
        <f t="shared" si="8"/>
        <v>2.3886719999999965E-2</v>
      </c>
      <c r="CQ99">
        <f t="shared" si="8"/>
        <v>6.7050960000000021E-2</v>
      </c>
      <c r="CR99">
        <f t="shared" si="8"/>
        <v>5.6160000000000071E-2</v>
      </c>
      <c r="CS99">
        <f t="shared" si="8"/>
        <v>4.87076784999999E-2</v>
      </c>
      <c r="CT99">
        <f t="shared" si="8"/>
        <v>4.6623743999999995E-2</v>
      </c>
      <c r="CU99">
        <f t="shared" si="8"/>
        <v>4.7025023999999978E-2</v>
      </c>
      <c r="CV99">
        <f t="shared" si="8"/>
        <v>5.3199900500000057E-2</v>
      </c>
      <c r="CW99">
        <f t="shared" si="8"/>
        <v>3.1865183999999956E-2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2.1002740260000006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CC3" activePane="bottomRight" state="frozen"/>
      <selection sqref="A1:D35"/>
      <selection pane="topRight" sqref="A1:D35"/>
      <selection pane="bottomLeft" sqref="A1:D35"/>
      <selection pane="bottomRight" activeCell="BD1" sqref="BD1:CW1"/>
    </sheetView>
  </sheetViews>
  <sheetFormatPr defaultRowHeight="15"/>
  <cols>
    <col min="1" max="1" width="12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24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>
      <c r="A2" s="224"/>
      <c r="AS2" s="19"/>
      <c r="AT2" s="169"/>
      <c r="AU2" s="169"/>
      <c r="AV2" s="169"/>
      <c r="AW2" s="169"/>
      <c r="AX2" s="169"/>
      <c r="AY2" s="169"/>
      <c r="AZ2" s="196"/>
      <c r="BA2" s="224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B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B4">
        <v>1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B5">
        <v>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B6">
        <v>3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B7">
        <v>4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B8">
        <v>5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B9">
        <v>6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B10">
        <v>7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B11">
        <v>8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B12">
        <v>9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B13">
        <v>10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B14">
        <v>11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B15">
        <v>12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B16">
        <v>13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B17">
        <v>14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B18">
        <v>15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B19">
        <v>16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B20">
        <v>17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B21">
        <v>18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B22">
        <v>19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B23">
        <v>20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B24">
        <v>21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B25">
        <v>22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B26">
        <v>23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B27">
        <v>24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B28">
        <v>25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B29">
        <v>26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B30">
        <v>27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B31">
        <v>28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B32">
        <v>29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B33">
        <v>30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B34">
        <v>31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B35">
        <v>32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B36">
        <v>33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B37">
        <v>34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B38">
        <v>35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B39">
        <v>36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B40">
        <v>37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B41">
        <v>38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B42">
        <v>39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B43">
        <v>40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B44">
        <v>41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B45">
        <v>42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B46">
        <v>43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B47">
        <v>44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B48">
        <v>45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B49">
        <v>46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B50">
        <v>47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B51">
        <v>48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B52">
        <v>49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B53">
        <v>50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B54">
        <v>51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B55">
        <v>52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B56">
        <v>53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B57">
        <v>54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B58">
        <v>55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B59">
        <v>56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B60">
        <v>57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B61">
        <v>58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B62">
        <v>59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B63">
        <v>60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B64">
        <v>61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B65">
        <v>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B66">
        <v>63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B67">
        <v>64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B68">
        <v>65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B69">
        <v>66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B70">
        <v>67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B71">
        <v>68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B72">
        <v>69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B73">
        <v>70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B74">
        <v>71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B75">
        <v>72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B76">
        <v>73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B77">
        <v>74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B78">
        <v>75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B79">
        <v>76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B80">
        <v>77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B81">
        <v>78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B82">
        <v>79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B83">
        <v>80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B84">
        <v>81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B85">
        <v>82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B86">
        <v>83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B87">
        <v>84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B88">
        <v>85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B89">
        <v>86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B90">
        <v>87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B91">
        <v>88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B92">
        <v>89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B93">
        <v>90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B94">
        <v>91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B95">
        <v>92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B96">
        <v>93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B97">
        <v>94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B98">
        <v>95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K3" sqref="BK3:BK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2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96"/>
      <c r="BA2" s="224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359.17976299999998</v>
      </c>
      <c r="L3">
        <v>206.297496</v>
      </c>
      <c r="M3">
        <v>88.999887000000001</v>
      </c>
      <c r="N3">
        <v>114.158422</v>
      </c>
      <c r="O3">
        <v>59.771945000000002</v>
      </c>
      <c r="P3">
        <v>117.843234</v>
      </c>
      <c r="Q3">
        <v>10.301271</v>
      </c>
      <c r="R3">
        <v>21.424949999999999</v>
      </c>
      <c r="S3">
        <v>13.374641</v>
      </c>
      <c r="T3">
        <v>0.53653600000000001</v>
      </c>
      <c r="U3">
        <v>334.35294800000003</v>
      </c>
      <c r="V3">
        <v>1.9161999999999999</v>
      </c>
      <c r="W3">
        <v>11.497199999999999</v>
      </c>
      <c r="X3">
        <v>61.768802999999998</v>
      </c>
      <c r="Y3">
        <v>0</v>
      </c>
      <c r="Z3">
        <v>6.2791959999999998</v>
      </c>
      <c r="AA3">
        <v>0</v>
      </c>
      <c r="AB3">
        <v>0</v>
      </c>
      <c r="AC3">
        <v>0</v>
      </c>
      <c r="AD3">
        <v>0</v>
      </c>
      <c r="AE3">
        <v>0</v>
      </c>
      <c r="AF3">
        <v>8.760866</v>
      </c>
      <c r="AG3">
        <v>42.403207000000002</v>
      </c>
      <c r="AH3">
        <v>0</v>
      </c>
      <c r="AI3">
        <v>0</v>
      </c>
      <c r="AJ3">
        <v>0</v>
      </c>
      <c r="AK3">
        <v>51.655962000000002</v>
      </c>
      <c r="AL3">
        <v>12.246434000000001</v>
      </c>
      <c r="AM3">
        <v>15.664383000000001</v>
      </c>
      <c r="AN3">
        <v>0.78830599999999995</v>
      </c>
      <c r="AO3">
        <v>0</v>
      </c>
      <c r="AP3">
        <v>1.1045929999999999</v>
      </c>
      <c r="AQ3">
        <v>0</v>
      </c>
      <c r="AR3">
        <v>36.492113000000003</v>
      </c>
      <c r="AS3">
        <v>30.932067</v>
      </c>
      <c r="AT3">
        <v>10.776325999999999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79.288053999999988</v>
      </c>
      <c r="BA3">
        <f>SUM(B3:AZ3)</f>
        <v>1697.8148029999998</v>
      </c>
      <c r="BD3">
        <v>6.49</v>
      </c>
      <c r="BE3">
        <v>1.84</v>
      </c>
      <c r="BF3">
        <v>2.87</v>
      </c>
      <c r="BG3">
        <v>1.71</v>
      </c>
      <c r="BH3">
        <v>5.51</v>
      </c>
      <c r="BI3">
        <v>1.19</v>
      </c>
      <c r="BJ3">
        <v>1.38</v>
      </c>
      <c r="BK3">
        <v>1.81</v>
      </c>
      <c r="BL3">
        <v>0.43</v>
      </c>
      <c r="BM3">
        <v>0.08</v>
      </c>
      <c r="BN3">
        <v>2.2400000000000002</v>
      </c>
      <c r="BO3">
        <v>3.61</v>
      </c>
      <c r="BP3">
        <v>0.25</v>
      </c>
      <c r="BQ3">
        <v>1.94</v>
      </c>
      <c r="BR3">
        <v>2.1</v>
      </c>
      <c r="BS3">
        <v>1.58</v>
      </c>
      <c r="BT3">
        <v>2.8449550000000001</v>
      </c>
      <c r="BU3">
        <v>1.2858000000000001</v>
      </c>
      <c r="BV3">
        <v>1.9435249999999999</v>
      </c>
      <c r="BW3">
        <v>1.861259</v>
      </c>
      <c r="BX3">
        <v>1.877278</v>
      </c>
      <c r="BY3">
        <v>2.5716000000000001</v>
      </c>
      <c r="BZ3">
        <v>1.2720849999999999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5.0917690000000002</v>
      </c>
      <c r="CK3">
        <v>0.89597300000000002</v>
      </c>
      <c r="CL3">
        <v>1.8566180000000001</v>
      </c>
      <c r="CM3">
        <v>3.3648699999999998</v>
      </c>
      <c r="CN3">
        <v>3.3945120000000002</v>
      </c>
      <c r="CO3">
        <v>4.11456</v>
      </c>
      <c r="CP3">
        <v>4.0800689999999999</v>
      </c>
      <c r="CQ3">
        <v>3.3945120000000002</v>
      </c>
      <c r="CR3">
        <v>0.81078300000000003</v>
      </c>
      <c r="CS3">
        <v>2.6767300000000001</v>
      </c>
      <c r="CT3">
        <v>0</v>
      </c>
      <c r="CU3">
        <v>0</v>
      </c>
      <c r="CV3">
        <v>0</v>
      </c>
      <c r="CW3">
        <v>0.92115599999999997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79.288053999999988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359.17459700000001</v>
      </c>
      <c r="L4">
        <v>206.297496</v>
      </c>
      <c r="M4">
        <v>89.026651999999999</v>
      </c>
      <c r="N4">
        <v>114.16360299999999</v>
      </c>
      <c r="O4">
        <v>59.780949</v>
      </c>
      <c r="P4">
        <v>117.843234</v>
      </c>
      <c r="Q4">
        <v>10.301271</v>
      </c>
      <c r="R4">
        <v>21.283850999999999</v>
      </c>
      <c r="S4">
        <v>13.373115</v>
      </c>
      <c r="T4">
        <v>0.53653600000000001</v>
      </c>
      <c r="U4">
        <v>334.35294800000003</v>
      </c>
      <c r="V4">
        <v>1.9161999999999999</v>
      </c>
      <c r="W4">
        <v>11.497199999999999</v>
      </c>
      <c r="X4">
        <v>40.240200000000002</v>
      </c>
      <c r="Y4">
        <v>0</v>
      </c>
      <c r="Z4">
        <v>6.2791959999999998</v>
      </c>
      <c r="AA4">
        <v>0</v>
      </c>
      <c r="AB4">
        <v>0</v>
      </c>
      <c r="AC4">
        <v>0</v>
      </c>
      <c r="AD4">
        <v>0</v>
      </c>
      <c r="AE4">
        <v>0</v>
      </c>
      <c r="AF4">
        <v>8.760866</v>
      </c>
      <c r="AG4">
        <v>42.403207000000002</v>
      </c>
      <c r="AH4">
        <v>0</v>
      </c>
      <c r="AI4">
        <v>0</v>
      </c>
      <c r="AJ4">
        <v>0</v>
      </c>
      <c r="AK4">
        <v>51.655962000000002</v>
      </c>
      <c r="AL4">
        <v>12.246434000000001</v>
      </c>
      <c r="AM4">
        <v>15.664383000000001</v>
      </c>
      <c r="AN4">
        <v>0.78830599999999995</v>
      </c>
      <c r="AO4">
        <v>0</v>
      </c>
      <c r="AP4">
        <v>1.1045929999999999</v>
      </c>
      <c r="AQ4">
        <v>0</v>
      </c>
      <c r="AR4">
        <v>36.492113000000003</v>
      </c>
      <c r="AS4">
        <v>30.932067</v>
      </c>
      <c r="AT4">
        <v>10.776325999999999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83.768053999999992</v>
      </c>
      <c r="BA4">
        <f t="shared" ref="BA4:BA67" si="1">SUM(B4:AZ4)</f>
        <v>1680.6593589999998</v>
      </c>
      <c r="BD4">
        <v>6.94</v>
      </c>
      <c r="BE4">
        <v>1.84</v>
      </c>
      <c r="BF4">
        <v>2.87</v>
      </c>
      <c r="BG4">
        <v>1.71</v>
      </c>
      <c r="BH4">
        <v>9.0399999999999991</v>
      </c>
      <c r="BI4">
        <v>1.19</v>
      </c>
      <c r="BJ4">
        <v>1.38</v>
      </c>
      <c r="BK4">
        <v>1.81</v>
      </c>
      <c r="BL4">
        <v>0.93</v>
      </c>
      <c r="BM4">
        <v>0.08</v>
      </c>
      <c r="BN4">
        <v>2.2400000000000002</v>
      </c>
      <c r="BO4">
        <v>3.61</v>
      </c>
      <c r="BP4">
        <v>0.25</v>
      </c>
      <c r="BQ4">
        <v>1.94</v>
      </c>
      <c r="BR4">
        <v>2.1</v>
      </c>
      <c r="BS4">
        <v>1.58</v>
      </c>
      <c r="BT4">
        <v>2.8449550000000001</v>
      </c>
      <c r="BU4">
        <v>1.2858000000000001</v>
      </c>
      <c r="BV4">
        <v>1.9435249999999999</v>
      </c>
      <c r="BW4">
        <v>1.861259</v>
      </c>
      <c r="BX4">
        <v>1.877278</v>
      </c>
      <c r="BY4">
        <v>2.5716000000000001</v>
      </c>
      <c r="BZ4">
        <v>1.2720849999999999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5.0917690000000002</v>
      </c>
      <c r="CK4">
        <v>0.89597300000000002</v>
      </c>
      <c r="CL4">
        <v>1.8566180000000001</v>
      </c>
      <c r="CM4">
        <v>3.3648699999999998</v>
      </c>
      <c r="CN4">
        <v>3.3945120000000002</v>
      </c>
      <c r="CO4">
        <v>4.11456</v>
      </c>
      <c r="CP4">
        <v>4.0800689999999999</v>
      </c>
      <c r="CQ4">
        <v>3.3945120000000002</v>
      </c>
      <c r="CR4">
        <v>0.81078300000000003</v>
      </c>
      <c r="CS4">
        <v>2.6767300000000001</v>
      </c>
      <c r="CT4">
        <v>0</v>
      </c>
      <c r="CU4">
        <v>0</v>
      </c>
      <c r="CV4">
        <v>0</v>
      </c>
      <c r="CW4">
        <v>0.92115599999999997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83.768053999999992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359.17976299999998</v>
      </c>
      <c r="L5">
        <v>206.297496</v>
      </c>
      <c r="M5">
        <v>89.026651999999999</v>
      </c>
      <c r="N5">
        <v>114.16360299999999</v>
      </c>
      <c r="O5">
        <v>59.780949</v>
      </c>
      <c r="P5">
        <v>117.843234</v>
      </c>
      <c r="Q5">
        <v>10.301271</v>
      </c>
      <c r="R5">
        <v>21.297995</v>
      </c>
      <c r="S5">
        <v>13.374641</v>
      </c>
      <c r="T5">
        <v>0.53653600000000001</v>
      </c>
      <c r="U5">
        <v>334.35294800000003</v>
      </c>
      <c r="V5">
        <v>1.9161999999999999</v>
      </c>
      <c r="W5">
        <v>11.497199999999999</v>
      </c>
      <c r="X5">
        <v>40.240200000000002</v>
      </c>
      <c r="Y5">
        <v>0</v>
      </c>
      <c r="Z5">
        <v>6.2791959999999998</v>
      </c>
      <c r="AA5">
        <v>0</v>
      </c>
      <c r="AB5">
        <v>0</v>
      </c>
      <c r="AC5">
        <v>0</v>
      </c>
      <c r="AD5">
        <v>0</v>
      </c>
      <c r="AE5">
        <v>0</v>
      </c>
      <c r="AF5">
        <v>8.760866</v>
      </c>
      <c r="AG5">
        <v>42.403207000000002</v>
      </c>
      <c r="AH5">
        <v>0</v>
      </c>
      <c r="AI5">
        <v>0</v>
      </c>
      <c r="AJ5">
        <v>0</v>
      </c>
      <c r="AK5">
        <v>51.655962000000002</v>
      </c>
      <c r="AL5">
        <v>51.212361000000001</v>
      </c>
      <c r="AM5">
        <v>15.664383000000001</v>
      </c>
      <c r="AN5">
        <v>0.78830599999999995</v>
      </c>
      <c r="AO5">
        <v>0</v>
      </c>
      <c r="AP5">
        <v>1.1045929999999999</v>
      </c>
      <c r="AQ5">
        <v>0</v>
      </c>
      <c r="AR5">
        <v>36.492113000000003</v>
      </c>
      <c r="AS5">
        <v>30.932067</v>
      </c>
      <c r="AT5">
        <v>10.776325999999999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83.768053999999992</v>
      </c>
      <c r="BA5">
        <f t="shared" si="1"/>
        <v>1719.6461219999999</v>
      </c>
      <c r="BD5">
        <v>6.94</v>
      </c>
      <c r="BE5">
        <v>1.84</v>
      </c>
      <c r="BF5">
        <v>2.87</v>
      </c>
      <c r="BG5">
        <v>1.71</v>
      </c>
      <c r="BH5">
        <v>9.0399999999999991</v>
      </c>
      <c r="BI5">
        <v>1.19</v>
      </c>
      <c r="BJ5">
        <v>1.38</v>
      </c>
      <c r="BK5">
        <v>1.81</v>
      </c>
      <c r="BL5">
        <v>0.93</v>
      </c>
      <c r="BM5">
        <v>0.08</v>
      </c>
      <c r="BN5">
        <v>2.2400000000000002</v>
      </c>
      <c r="BO5">
        <v>3.61</v>
      </c>
      <c r="BP5">
        <v>0.25</v>
      </c>
      <c r="BQ5">
        <v>1.94</v>
      </c>
      <c r="BR5">
        <v>2.1</v>
      </c>
      <c r="BS5">
        <v>1.58</v>
      </c>
      <c r="BT5">
        <v>2.8449550000000001</v>
      </c>
      <c r="BU5">
        <v>1.2858000000000001</v>
      </c>
      <c r="BV5">
        <v>1.9435249999999999</v>
      </c>
      <c r="BW5">
        <v>1.861259</v>
      </c>
      <c r="BX5">
        <v>1.877278</v>
      </c>
      <c r="BY5">
        <v>2.5716000000000001</v>
      </c>
      <c r="BZ5">
        <v>1.2720849999999999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5.0917690000000002</v>
      </c>
      <c r="CK5">
        <v>0.89597300000000002</v>
      </c>
      <c r="CL5">
        <v>1.8566180000000001</v>
      </c>
      <c r="CM5">
        <v>3.3648699999999998</v>
      </c>
      <c r="CN5">
        <v>3.3945120000000002</v>
      </c>
      <c r="CO5">
        <v>4.11456</v>
      </c>
      <c r="CP5">
        <v>4.0800689999999999</v>
      </c>
      <c r="CQ5">
        <v>3.3945120000000002</v>
      </c>
      <c r="CR5">
        <v>0.81078300000000003</v>
      </c>
      <c r="CS5">
        <v>2.6767300000000001</v>
      </c>
      <c r="CT5">
        <v>0</v>
      </c>
      <c r="CU5">
        <v>0</v>
      </c>
      <c r="CV5">
        <v>0</v>
      </c>
      <c r="CW5">
        <v>0.92115599999999997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83.768053999999992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359.17459700000001</v>
      </c>
      <c r="L6">
        <v>206.297496</v>
      </c>
      <c r="M6">
        <v>89.026651999999999</v>
      </c>
      <c r="N6">
        <v>114.16360299999999</v>
      </c>
      <c r="O6">
        <v>59.780949</v>
      </c>
      <c r="P6">
        <v>117.843234</v>
      </c>
      <c r="Q6">
        <v>10.301271</v>
      </c>
      <c r="R6">
        <v>21.297995</v>
      </c>
      <c r="S6">
        <v>13.374641</v>
      </c>
      <c r="T6">
        <v>0.53653600000000001</v>
      </c>
      <c r="U6">
        <v>334.35294800000003</v>
      </c>
      <c r="V6">
        <v>1.9161999999999999</v>
      </c>
      <c r="W6">
        <v>11.497199999999999</v>
      </c>
      <c r="X6">
        <v>40.240200000000002</v>
      </c>
      <c r="Y6">
        <v>0</v>
      </c>
      <c r="Z6">
        <v>6.2791959999999998</v>
      </c>
      <c r="AA6">
        <v>0</v>
      </c>
      <c r="AB6">
        <v>0</v>
      </c>
      <c r="AC6">
        <v>0</v>
      </c>
      <c r="AD6">
        <v>0</v>
      </c>
      <c r="AE6">
        <v>0</v>
      </c>
      <c r="AF6">
        <v>8.760866</v>
      </c>
      <c r="AG6">
        <v>42.403207000000002</v>
      </c>
      <c r="AH6">
        <v>0</v>
      </c>
      <c r="AI6">
        <v>0</v>
      </c>
      <c r="AJ6">
        <v>0</v>
      </c>
      <c r="AK6">
        <v>51.655962000000002</v>
      </c>
      <c r="AL6">
        <v>51.212361000000001</v>
      </c>
      <c r="AM6">
        <v>15.664383000000001</v>
      </c>
      <c r="AN6">
        <v>0.78830599999999995</v>
      </c>
      <c r="AO6">
        <v>0</v>
      </c>
      <c r="AP6">
        <v>1.1045929999999999</v>
      </c>
      <c r="AQ6">
        <v>0</v>
      </c>
      <c r="AR6">
        <v>36.492113000000003</v>
      </c>
      <c r="AS6">
        <v>30.932067</v>
      </c>
      <c r="AT6">
        <v>10.776325999999999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83.768053999999992</v>
      </c>
      <c r="BA6">
        <f t="shared" si="1"/>
        <v>1719.640956</v>
      </c>
      <c r="BD6">
        <v>6.94</v>
      </c>
      <c r="BE6">
        <v>1.84</v>
      </c>
      <c r="BF6">
        <v>2.87</v>
      </c>
      <c r="BG6">
        <v>1.71</v>
      </c>
      <c r="BH6">
        <v>9.0399999999999991</v>
      </c>
      <c r="BI6">
        <v>1.19</v>
      </c>
      <c r="BJ6">
        <v>1.38</v>
      </c>
      <c r="BK6">
        <v>1.81</v>
      </c>
      <c r="BL6">
        <v>0.93</v>
      </c>
      <c r="BM6">
        <v>0.08</v>
      </c>
      <c r="BN6">
        <v>2.2400000000000002</v>
      </c>
      <c r="BO6">
        <v>3.61</v>
      </c>
      <c r="BP6">
        <v>0.25</v>
      </c>
      <c r="BQ6">
        <v>1.94</v>
      </c>
      <c r="BR6">
        <v>2.1</v>
      </c>
      <c r="BS6">
        <v>1.58</v>
      </c>
      <c r="BT6">
        <v>2.8449550000000001</v>
      </c>
      <c r="BU6">
        <v>1.2858000000000001</v>
      </c>
      <c r="BV6">
        <v>1.9435249999999999</v>
      </c>
      <c r="BW6">
        <v>1.861259</v>
      </c>
      <c r="BX6">
        <v>1.877278</v>
      </c>
      <c r="BY6">
        <v>2.5716000000000001</v>
      </c>
      <c r="BZ6">
        <v>1.2720849999999999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5.0917690000000002</v>
      </c>
      <c r="CK6">
        <v>0.89597300000000002</v>
      </c>
      <c r="CL6">
        <v>1.8566180000000001</v>
      </c>
      <c r="CM6">
        <v>3.3648699999999998</v>
      </c>
      <c r="CN6">
        <v>3.3945120000000002</v>
      </c>
      <c r="CO6">
        <v>4.11456</v>
      </c>
      <c r="CP6">
        <v>4.0800689999999999</v>
      </c>
      <c r="CQ6">
        <v>3.3945120000000002</v>
      </c>
      <c r="CR6">
        <v>0.81078300000000003</v>
      </c>
      <c r="CS6">
        <v>2.6767300000000001</v>
      </c>
      <c r="CT6">
        <v>0</v>
      </c>
      <c r="CU6">
        <v>0</v>
      </c>
      <c r="CV6">
        <v>0</v>
      </c>
      <c r="CW6">
        <v>0.92115599999999997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83.768053999999992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359.17976299999998</v>
      </c>
      <c r="L7">
        <v>204.91085899999999</v>
      </c>
      <c r="M7">
        <v>89.026651999999999</v>
      </c>
      <c r="N7">
        <v>114.16360299999999</v>
      </c>
      <c r="O7">
        <v>59.780949</v>
      </c>
      <c r="P7">
        <v>117.843234</v>
      </c>
      <c r="Q7">
        <v>10.261120999999999</v>
      </c>
      <c r="R7">
        <v>21.205736999999999</v>
      </c>
      <c r="S7">
        <v>13.337292</v>
      </c>
      <c r="T7">
        <v>0.53653600000000001</v>
      </c>
      <c r="U7">
        <v>334.35294800000003</v>
      </c>
      <c r="V7">
        <v>1.9161999999999999</v>
      </c>
      <c r="W7">
        <v>11.497199999999999</v>
      </c>
      <c r="X7">
        <v>40.240200000000002</v>
      </c>
      <c r="Y7">
        <v>0</v>
      </c>
      <c r="Z7">
        <v>6.2791959999999998</v>
      </c>
      <c r="AA7">
        <v>0</v>
      </c>
      <c r="AB7">
        <v>0</v>
      </c>
      <c r="AC7">
        <v>0</v>
      </c>
      <c r="AD7">
        <v>0</v>
      </c>
      <c r="AE7">
        <v>0</v>
      </c>
      <c r="AF7">
        <v>8.760866</v>
      </c>
      <c r="AG7">
        <v>42.403207000000002</v>
      </c>
      <c r="AH7">
        <v>0</v>
      </c>
      <c r="AI7">
        <v>0</v>
      </c>
      <c r="AJ7">
        <v>0</v>
      </c>
      <c r="AK7">
        <v>51.655962000000002</v>
      </c>
      <c r="AL7">
        <v>51.212361000000001</v>
      </c>
      <c r="AM7">
        <v>15.664383000000001</v>
      </c>
      <c r="AN7">
        <v>0.78830599999999995</v>
      </c>
      <c r="AO7">
        <v>0</v>
      </c>
      <c r="AP7">
        <v>1.1045929999999999</v>
      </c>
      <c r="AQ7">
        <v>0</v>
      </c>
      <c r="AR7">
        <v>36.492113000000003</v>
      </c>
      <c r="AS7">
        <v>30.932067</v>
      </c>
      <c r="AT7">
        <v>10.776325999999999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83.768053999999992</v>
      </c>
      <c r="BA7">
        <f t="shared" si="1"/>
        <v>1718.0897279999997</v>
      </c>
      <c r="BD7">
        <v>6.94</v>
      </c>
      <c r="BE7">
        <v>1.84</v>
      </c>
      <c r="BF7">
        <v>2.87</v>
      </c>
      <c r="BG7">
        <v>1.71</v>
      </c>
      <c r="BH7">
        <v>9.0399999999999991</v>
      </c>
      <c r="BI7">
        <v>1.19</v>
      </c>
      <c r="BJ7">
        <v>1.38</v>
      </c>
      <c r="BK7">
        <v>1.81</v>
      </c>
      <c r="BL7">
        <v>0.93</v>
      </c>
      <c r="BM7">
        <v>0.08</v>
      </c>
      <c r="BN7">
        <v>2.2400000000000002</v>
      </c>
      <c r="BO7">
        <v>3.61</v>
      </c>
      <c r="BP7">
        <v>0.25</v>
      </c>
      <c r="BQ7">
        <v>1.94</v>
      </c>
      <c r="BR7">
        <v>2.1</v>
      </c>
      <c r="BS7">
        <v>1.58</v>
      </c>
      <c r="BT7">
        <v>2.8449550000000001</v>
      </c>
      <c r="BU7">
        <v>1.2858000000000001</v>
      </c>
      <c r="BV7">
        <v>1.9435249999999999</v>
      </c>
      <c r="BW7">
        <v>1.861259</v>
      </c>
      <c r="BX7">
        <v>1.877278</v>
      </c>
      <c r="BY7">
        <v>2.5716000000000001</v>
      </c>
      <c r="BZ7">
        <v>1.2720849999999999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5.0917690000000002</v>
      </c>
      <c r="CK7">
        <v>0.89597300000000002</v>
      </c>
      <c r="CL7">
        <v>1.8566180000000001</v>
      </c>
      <c r="CM7">
        <v>3.3648699999999998</v>
      </c>
      <c r="CN7">
        <v>3.3945120000000002</v>
      </c>
      <c r="CO7">
        <v>4.11456</v>
      </c>
      <c r="CP7">
        <v>4.0800689999999999</v>
      </c>
      <c r="CQ7">
        <v>3.3945120000000002</v>
      </c>
      <c r="CR7">
        <v>0.81078300000000003</v>
      </c>
      <c r="CS7">
        <v>2.6767300000000001</v>
      </c>
      <c r="CT7">
        <v>0</v>
      </c>
      <c r="CU7">
        <v>0</v>
      </c>
      <c r="CV7">
        <v>0</v>
      </c>
      <c r="CW7">
        <v>0.92115599999999997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83.768053999999992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359.17459700000001</v>
      </c>
      <c r="L8">
        <v>204.91085899999999</v>
      </c>
      <c r="M8">
        <v>89.026651999999999</v>
      </c>
      <c r="N8">
        <v>114.16360299999999</v>
      </c>
      <c r="O8">
        <v>59.780949</v>
      </c>
      <c r="P8">
        <v>117.843234</v>
      </c>
      <c r="Q8">
        <v>10.263427999999999</v>
      </c>
      <c r="R8">
        <v>21.205736999999999</v>
      </c>
      <c r="S8">
        <v>13.337292</v>
      </c>
      <c r="T8">
        <v>0.53653600000000001</v>
      </c>
      <c r="U8">
        <v>334.35294800000003</v>
      </c>
      <c r="V8">
        <v>1.9161999999999999</v>
      </c>
      <c r="W8">
        <v>11.497199999999999</v>
      </c>
      <c r="X8">
        <v>40.240200000000002</v>
      </c>
      <c r="Y8">
        <v>0</v>
      </c>
      <c r="Z8">
        <v>6.2791959999999998</v>
      </c>
      <c r="AA8">
        <v>0</v>
      </c>
      <c r="AB8">
        <v>0</v>
      </c>
      <c r="AC8">
        <v>0</v>
      </c>
      <c r="AD8">
        <v>0</v>
      </c>
      <c r="AE8">
        <v>0</v>
      </c>
      <c r="AF8">
        <v>8.760866</v>
      </c>
      <c r="AG8">
        <v>42.403207000000002</v>
      </c>
      <c r="AH8">
        <v>0</v>
      </c>
      <c r="AI8">
        <v>0</v>
      </c>
      <c r="AJ8">
        <v>0</v>
      </c>
      <c r="AK8">
        <v>51.655962000000002</v>
      </c>
      <c r="AL8">
        <v>51.212361000000001</v>
      </c>
      <c r="AM8">
        <v>15.664383000000001</v>
      </c>
      <c r="AN8">
        <v>0.78830599999999995</v>
      </c>
      <c r="AO8">
        <v>0</v>
      </c>
      <c r="AP8">
        <v>1.1045929999999999</v>
      </c>
      <c r="AQ8">
        <v>0</v>
      </c>
      <c r="AR8">
        <v>36.492113000000003</v>
      </c>
      <c r="AS8">
        <v>30.932067</v>
      </c>
      <c r="AT8">
        <v>10.776325999999999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83.768053999999992</v>
      </c>
      <c r="BA8">
        <f t="shared" si="1"/>
        <v>1718.0868689999998</v>
      </c>
      <c r="BD8">
        <v>6.94</v>
      </c>
      <c r="BE8">
        <v>1.84</v>
      </c>
      <c r="BF8">
        <v>2.87</v>
      </c>
      <c r="BG8">
        <v>1.71</v>
      </c>
      <c r="BH8">
        <v>9.0399999999999991</v>
      </c>
      <c r="BI8">
        <v>1.19</v>
      </c>
      <c r="BJ8">
        <v>1.38</v>
      </c>
      <c r="BK8">
        <v>1.81</v>
      </c>
      <c r="BL8">
        <v>0.93</v>
      </c>
      <c r="BM8">
        <v>0.08</v>
      </c>
      <c r="BN8">
        <v>2.2400000000000002</v>
      </c>
      <c r="BO8">
        <v>3.61</v>
      </c>
      <c r="BP8">
        <v>0.25</v>
      </c>
      <c r="BQ8">
        <v>1.94</v>
      </c>
      <c r="BR8">
        <v>2.1</v>
      </c>
      <c r="BS8">
        <v>1.58</v>
      </c>
      <c r="BT8">
        <v>2.8449550000000001</v>
      </c>
      <c r="BU8">
        <v>1.2858000000000001</v>
      </c>
      <c r="BV8">
        <v>1.9435249999999999</v>
      </c>
      <c r="BW8">
        <v>1.861259</v>
      </c>
      <c r="BX8">
        <v>1.877278</v>
      </c>
      <c r="BY8">
        <v>2.5716000000000001</v>
      </c>
      <c r="BZ8">
        <v>1.2720849999999999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5.0917690000000002</v>
      </c>
      <c r="CK8">
        <v>0.89597300000000002</v>
      </c>
      <c r="CL8">
        <v>1.8566180000000001</v>
      </c>
      <c r="CM8">
        <v>3.3648699999999998</v>
      </c>
      <c r="CN8">
        <v>3.3945120000000002</v>
      </c>
      <c r="CO8">
        <v>4.11456</v>
      </c>
      <c r="CP8">
        <v>4.0800689999999999</v>
      </c>
      <c r="CQ8">
        <v>3.3945120000000002</v>
      </c>
      <c r="CR8">
        <v>0.81078300000000003</v>
      </c>
      <c r="CS8">
        <v>2.6767300000000001</v>
      </c>
      <c r="CT8">
        <v>0</v>
      </c>
      <c r="CU8">
        <v>0</v>
      </c>
      <c r="CV8">
        <v>0</v>
      </c>
      <c r="CW8">
        <v>0.92115599999999997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83.768053999999992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359.17976299999998</v>
      </c>
      <c r="L9">
        <v>222.95839699999999</v>
      </c>
      <c r="M9">
        <v>89.026651999999999</v>
      </c>
      <c r="N9">
        <v>114.16360299999999</v>
      </c>
      <c r="O9">
        <v>59.780949</v>
      </c>
      <c r="P9">
        <v>117.843234</v>
      </c>
      <c r="Q9">
        <v>10.263427999999999</v>
      </c>
      <c r="R9">
        <v>21.205736999999999</v>
      </c>
      <c r="S9">
        <v>13.337292</v>
      </c>
      <c r="T9">
        <v>0.53653600000000001</v>
      </c>
      <c r="U9">
        <v>334.35294800000003</v>
      </c>
      <c r="V9">
        <v>1.9161999999999999</v>
      </c>
      <c r="W9">
        <v>11.497199999999999</v>
      </c>
      <c r="X9">
        <v>40.240200000000002</v>
      </c>
      <c r="Y9">
        <v>0</v>
      </c>
      <c r="Z9">
        <v>6.2791959999999998</v>
      </c>
      <c r="AA9">
        <v>0</v>
      </c>
      <c r="AB9">
        <v>0</v>
      </c>
      <c r="AC9">
        <v>0</v>
      </c>
      <c r="AD9">
        <v>0</v>
      </c>
      <c r="AE9">
        <v>0</v>
      </c>
      <c r="AF9">
        <v>8.760866</v>
      </c>
      <c r="AG9">
        <v>42.403207000000002</v>
      </c>
      <c r="AH9">
        <v>0</v>
      </c>
      <c r="AI9">
        <v>0</v>
      </c>
      <c r="AJ9">
        <v>0</v>
      </c>
      <c r="AK9">
        <v>51.655962000000002</v>
      </c>
      <c r="AL9">
        <v>51.212361000000001</v>
      </c>
      <c r="AM9">
        <v>15.664383000000001</v>
      </c>
      <c r="AN9">
        <v>0.78830599999999995</v>
      </c>
      <c r="AO9">
        <v>0</v>
      </c>
      <c r="AP9">
        <v>1.1045929999999999</v>
      </c>
      <c r="AQ9">
        <v>0</v>
      </c>
      <c r="AR9">
        <v>32.790013999999999</v>
      </c>
      <c r="AS9">
        <v>30.932067</v>
      </c>
      <c r="AT9">
        <v>10.776325999999999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83.768053999999992</v>
      </c>
      <c r="BA9">
        <f t="shared" si="1"/>
        <v>1732.4374739999996</v>
      </c>
      <c r="BD9">
        <v>6.94</v>
      </c>
      <c r="BE9">
        <v>1.84</v>
      </c>
      <c r="BF9">
        <v>2.87</v>
      </c>
      <c r="BG9">
        <v>1.71</v>
      </c>
      <c r="BH9">
        <v>9.0399999999999991</v>
      </c>
      <c r="BI9">
        <v>1.19</v>
      </c>
      <c r="BJ9">
        <v>1.38</v>
      </c>
      <c r="BK9">
        <v>1.81</v>
      </c>
      <c r="BL9">
        <v>0.93</v>
      </c>
      <c r="BM9">
        <v>0.08</v>
      </c>
      <c r="BN9">
        <v>2.2400000000000002</v>
      </c>
      <c r="BO9">
        <v>3.61</v>
      </c>
      <c r="BP9">
        <v>0.25</v>
      </c>
      <c r="BQ9">
        <v>1.94</v>
      </c>
      <c r="BR9">
        <v>2.1</v>
      </c>
      <c r="BS9">
        <v>1.58</v>
      </c>
      <c r="BT9">
        <v>2.8449550000000001</v>
      </c>
      <c r="BU9">
        <v>1.2858000000000001</v>
      </c>
      <c r="BV9">
        <v>1.9435249999999999</v>
      </c>
      <c r="BW9">
        <v>1.861259</v>
      </c>
      <c r="BX9">
        <v>1.877278</v>
      </c>
      <c r="BY9">
        <v>2.5716000000000001</v>
      </c>
      <c r="BZ9">
        <v>1.2720849999999999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5.0917690000000002</v>
      </c>
      <c r="CK9">
        <v>0.89597300000000002</v>
      </c>
      <c r="CL9">
        <v>1.8566180000000001</v>
      </c>
      <c r="CM9">
        <v>3.3648699999999998</v>
      </c>
      <c r="CN9">
        <v>3.3945120000000002</v>
      </c>
      <c r="CO9">
        <v>4.11456</v>
      </c>
      <c r="CP9">
        <v>4.0800689999999999</v>
      </c>
      <c r="CQ9">
        <v>3.3945120000000002</v>
      </c>
      <c r="CR9">
        <v>0.81078300000000003</v>
      </c>
      <c r="CS9">
        <v>2.6767300000000001</v>
      </c>
      <c r="CT9">
        <v>0</v>
      </c>
      <c r="CU9">
        <v>0</v>
      </c>
      <c r="CV9">
        <v>0</v>
      </c>
      <c r="CW9">
        <v>0.92115599999999997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83.768053999999992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359.17459700000001</v>
      </c>
      <c r="L10">
        <v>222.95839699999999</v>
      </c>
      <c r="M10">
        <v>89.026651999999999</v>
      </c>
      <c r="N10">
        <v>114.16360299999999</v>
      </c>
      <c r="O10">
        <v>59.780949</v>
      </c>
      <c r="P10">
        <v>117.843234</v>
      </c>
      <c r="Q10">
        <v>10.263427999999999</v>
      </c>
      <c r="R10">
        <v>21.205736999999999</v>
      </c>
      <c r="S10">
        <v>13.337292</v>
      </c>
      <c r="T10">
        <v>0.53653600000000001</v>
      </c>
      <c r="U10">
        <v>334.35294800000003</v>
      </c>
      <c r="V10">
        <v>1.9161999999999999</v>
      </c>
      <c r="W10">
        <v>11.497199999999999</v>
      </c>
      <c r="X10">
        <v>40.240200000000002</v>
      </c>
      <c r="Y10">
        <v>0</v>
      </c>
      <c r="Z10">
        <v>6.2791959999999998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8.760866</v>
      </c>
      <c r="AG10">
        <v>42.403207000000002</v>
      </c>
      <c r="AH10">
        <v>0</v>
      </c>
      <c r="AI10">
        <v>0</v>
      </c>
      <c r="AJ10">
        <v>0</v>
      </c>
      <c r="AK10">
        <v>51.655962000000002</v>
      </c>
      <c r="AL10">
        <v>51.212361000000001</v>
      </c>
      <c r="AM10">
        <v>15.664383000000001</v>
      </c>
      <c r="AN10">
        <v>0.78830599999999995</v>
      </c>
      <c r="AO10">
        <v>0</v>
      </c>
      <c r="AP10">
        <v>1.1045929999999999</v>
      </c>
      <c r="AQ10">
        <v>0</v>
      </c>
      <c r="AR10">
        <v>32.790013999999999</v>
      </c>
      <c r="AS10">
        <v>30.932067</v>
      </c>
      <c r="AT10">
        <v>10.776325999999999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83.768053999999992</v>
      </c>
      <c r="BA10">
        <f t="shared" si="1"/>
        <v>1732.4323079999997</v>
      </c>
      <c r="BD10">
        <v>6.94</v>
      </c>
      <c r="BE10">
        <v>1.84</v>
      </c>
      <c r="BF10">
        <v>2.87</v>
      </c>
      <c r="BG10">
        <v>1.71</v>
      </c>
      <c r="BH10">
        <v>9.0399999999999991</v>
      </c>
      <c r="BI10">
        <v>1.19</v>
      </c>
      <c r="BJ10">
        <v>1.38</v>
      </c>
      <c r="BK10">
        <v>1.81</v>
      </c>
      <c r="BL10">
        <v>0.93</v>
      </c>
      <c r="BM10">
        <v>0.08</v>
      </c>
      <c r="BN10">
        <v>2.2400000000000002</v>
      </c>
      <c r="BO10">
        <v>3.61</v>
      </c>
      <c r="BP10">
        <v>0.25</v>
      </c>
      <c r="BQ10">
        <v>1.94</v>
      </c>
      <c r="BR10">
        <v>2.1</v>
      </c>
      <c r="BS10">
        <v>1.58</v>
      </c>
      <c r="BT10">
        <v>2.8449550000000001</v>
      </c>
      <c r="BU10">
        <v>1.2858000000000001</v>
      </c>
      <c r="BV10">
        <v>1.9435249999999999</v>
      </c>
      <c r="BW10">
        <v>1.861259</v>
      </c>
      <c r="BX10">
        <v>1.877278</v>
      </c>
      <c r="BY10">
        <v>2.5716000000000001</v>
      </c>
      <c r="BZ10">
        <v>1.2720849999999999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5.0917690000000002</v>
      </c>
      <c r="CK10">
        <v>0.89597300000000002</v>
      </c>
      <c r="CL10">
        <v>1.8566180000000001</v>
      </c>
      <c r="CM10">
        <v>3.3648699999999998</v>
      </c>
      <c r="CN10">
        <v>3.3945120000000002</v>
      </c>
      <c r="CO10">
        <v>4.11456</v>
      </c>
      <c r="CP10">
        <v>4.0800689999999999</v>
      </c>
      <c r="CQ10">
        <v>3.3945120000000002</v>
      </c>
      <c r="CR10">
        <v>0.81078300000000003</v>
      </c>
      <c r="CS10">
        <v>2.6767300000000001</v>
      </c>
      <c r="CT10">
        <v>0</v>
      </c>
      <c r="CU10">
        <v>0</v>
      </c>
      <c r="CV10">
        <v>0</v>
      </c>
      <c r="CW10">
        <v>0.92115599999999997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83.768053999999992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358.96801900000003</v>
      </c>
      <c r="L11">
        <v>222.95839699999999</v>
      </c>
      <c r="M11">
        <v>89.026651999999999</v>
      </c>
      <c r="N11">
        <v>114.16360299999999</v>
      </c>
      <c r="O11">
        <v>59.780949</v>
      </c>
      <c r="P11">
        <v>117.843234</v>
      </c>
      <c r="Q11">
        <v>10.263427999999999</v>
      </c>
      <c r="R11">
        <v>19.388521999999998</v>
      </c>
      <c r="S11">
        <v>13.335675999999999</v>
      </c>
      <c r="T11">
        <v>0.53653600000000001</v>
      </c>
      <c r="U11">
        <v>334.35294800000003</v>
      </c>
      <c r="V11">
        <v>1.9161999999999999</v>
      </c>
      <c r="W11">
        <v>11.497199999999999</v>
      </c>
      <c r="X11">
        <v>40.240200000000002</v>
      </c>
      <c r="Y11">
        <v>0</v>
      </c>
      <c r="Z11">
        <v>6.2791959999999998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8.760866</v>
      </c>
      <c r="AG11">
        <v>42.403207000000002</v>
      </c>
      <c r="AH11">
        <v>0</v>
      </c>
      <c r="AI11">
        <v>0</v>
      </c>
      <c r="AJ11">
        <v>0</v>
      </c>
      <c r="AK11">
        <v>51.655962000000002</v>
      </c>
      <c r="AL11">
        <v>12.246434000000001</v>
      </c>
      <c r="AM11">
        <v>15.664383000000001</v>
      </c>
      <c r="AN11">
        <v>0.78830599999999995</v>
      </c>
      <c r="AO11">
        <v>0</v>
      </c>
      <c r="AP11">
        <v>0.73639600000000005</v>
      </c>
      <c r="AQ11">
        <v>0</v>
      </c>
      <c r="AR11">
        <v>19.039363000000002</v>
      </c>
      <c r="AS11">
        <v>20.105843</v>
      </c>
      <c r="AT11">
        <v>10.776325999999999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83.788077000000001</v>
      </c>
      <c r="BA11">
        <f t="shared" si="1"/>
        <v>1666.5159229999997</v>
      </c>
      <c r="BD11">
        <v>6.94</v>
      </c>
      <c r="BE11">
        <v>1.84</v>
      </c>
      <c r="BF11">
        <v>2.87</v>
      </c>
      <c r="BG11">
        <v>1.71</v>
      </c>
      <c r="BH11">
        <v>9.0399999999999991</v>
      </c>
      <c r="BI11">
        <v>1.19</v>
      </c>
      <c r="BJ11">
        <v>1.38</v>
      </c>
      <c r="BK11">
        <v>1.81</v>
      </c>
      <c r="BL11">
        <v>0.93</v>
      </c>
      <c r="BM11">
        <v>0.08</v>
      </c>
      <c r="BN11">
        <v>2.2400000000000002</v>
      </c>
      <c r="BO11">
        <v>3.61</v>
      </c>
      <c r="BP11">
        <v>0.25</v>
      </c>
      <c r="BQ11">
        <v>1.94</v>
      </c>
      <c r="BR11">
        <v>2.1</v>
      </c>
      <c r="BS11">
        <v>1.58</v>
      </c>
      <c r="BT11">
        <v>2.8449550000000001</v>
      </c>
      <c r="BU11">
        <v>1.2858000000000001</v>
      </c>
      <c r="BV11">
        <v>1.9635480000000001</v>
      </c>
      <c r="BW11">
        <v>1.861259</v>
      </c>
      <c r="BX11">
        <v>1.877278</v>
      </c>
      <c r="BY11">
        <v>2.5716000000000001</v>
      </c>
      <c r="BZ11">
        <v>1.2720849999999999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5.0917690000000002</v>
      </c>
      <c r="CK11">
        <v>0.89597300000000002</v>
      </c>
      <c r="CL11">
        <v>1.8566180000000001</v>
      </c>
      <c r="CM11">
        <v>3.3648699999999998</v>
      </c>
      <c r="CN11">
        <v>3.3945120000000002</v>
      </c>
      <c r="CO11">
        <v>4.11456</v>
      </c>
      <c r="CP11">
        <v>4.0800689999999999</v>
      </c>
      <c r="CQ11">
        <v>3.3945120000000002</v>
      </c>
      <c r="CR11">
        <v>0.81078300000000003</v>
      </c>
      <c r="CS11">
        <v>2.6767300000000001</v>
      </c>
      <c r="CT11">
        <v>0</v>
      </c>
      <c r="CU11">
        <v>0</v>
      </c>
      <c r="CV11">
        <v>0</v>
      </c>
      <c r="CW11">
        <v>0.92115599999999997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83.788077000000001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358.96246500000001</v>
      </c>
      <c r="L12">
        <v>222.95839699999999</v>
      </c>
      <c r="M12">
        <v>89.026651999999999</v>
      </c>
      <c r="N12">
        <v>114.16360299999999</v>
      </c>
      <c r="O12">
        <v>59.780949</v>
      </c>
      <c r="P12">
        <v>117.843234</v>
      </c>
      <c r="Q12">
        <v>10.263427999999999</v>
      </c>
      <c r="R12">
        <v>19.388521999999998</v>
      </c>
      <c r="S12">
        <v>13.335675999999999</v>
      </c>
      <c r="T12">
        <v>0.53653600000000001</v>
      </c>
      <c r="U12">
        <v>334.35294800000003</v>
      </c>
      <c r="V12">
        <v>1.9161999999999999</v>
      </c>
      <c r="W12">
        <v>11.497199999999999</v>
      </c>
      <c r="X12">
        <v>40.240200000000002</v>
      </c>
      <c r="Y12">
        <v>0</v>
      </c>
      <c r="Z12">
        <v>6.2791959999999998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8.760866</v>
      </c>
      <c r="AG12">
        <v>42.403207000000002</v>
      </c>
      <c r="AH12">
        <v>0</v>
      </c>
      <c r="AI12">
        <v>0</v>
      </c>
      <c r="AJ12">
        <v>0</v>
      </c>
      <c r="AK12">
        <v>51.655962000000002</v>
      </c>
      <c r="AL12">
        <v>12.246434000000001</v>
      </c>
      <c r="AM12">
        <v>15.664383000000001</v>
      </c>
      <c r="AN12">
        <v>0.78830599999999995</v>
      </c>
      <c r="AO12">
        <v>0</v>
      </c>
      <c r="AP12">
        <v>0.73639600000000005</v>
      </c>
      <c r="AQ12">
        <v>0</v>
      </c>
      <c r="AR12">
        <v>19.039363000000002</v>
      </c>
      <c r="AS12">
        <v>20.105843</v>
      </c>
      <c r="AT12">
        <v>10.776325999999999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83.788730000000001</v>
      </c>
      <c r="BA12">
        <f t="shared" si="1"/>
        <v>1666.5110219999997</v>
      </c>
      <c r="BD12">
        <v>6.94</v>
      </c>
      <c r="BE12">
        <v>1.84</v>
      </c>
      <c r="BF12">
        <v>2.87</v>
      </c>
      <c r="BG12">
        <v>1.71</v>
      </c>
      <c r="BH12">
        <v>9.0399999999999991</v>
      </c>
      <c r="BI12">
        <v>1.19</v>
      </c>
      <c r="BJ12">
        <v>1.38</v>
      </c>
      <c r="BK12">
        <v>1.81</v>
      </c>
      <c r="BL12">
        <v>0.93</v>
      </c>
      <c r="BM12">
        <v>0.08</v>
      </c>
      <c r="BN12">
        <v>2.2400000000000002</v>
      </c>
      <c r="BO12">
        <v>3.61</v>
      </c>
      <c r="BP12">
        <v>0.25</v>
      </c>
      <c r="BQ12">
        <v>1.94</v>
      </c>
      <c r="BR12">
        <v>2.1</v>
      </c>
      <c r="BS12">
        <v>1.58</v>
      </c>
      <c r="BT12">
        <v>2.8449550000000001</v>
      </c>
      <c r="BU12">
        <v>1.2858000000000001</v>
      </c>
      <c r="BV12">
        <v>1.9642010000000001</v>
      </c>
      <c r="BW12">
        <v>1.861259</v>
      </c>
      <c r="BX12">
        <v>1.877278</v>
      </c>
      <c r="BY12">
        <v>2.5716000000000001</v>
      </c>
      <c r="BZ12">
        <v>1.2720849999999999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5.0917690000000002</v>
      </c>
      <c r="CK12">
        <v>0.89597300000000002</v>
      </c>
      <c r="CL12">
        <v>1.8566180000000001</v>
      </c>
      <c r="CM12">
        <v>3.3648699999999998</v>
      </c>
      <c r="CN12">
        <v>3.3945120000000002</v>
      </c>
      <c r="CO12">
        <v>4.11456</v>
      </c>
      <c r="CP12">
        <v>4.0800689999999999</v>
      </c>
      <c r="CQ12">
        <v>3.3945120000000002</v>
      </c>
      <c r="CR12">
        <v>0.81078300000000003</v>
      </c>
      <c r="CS12">
        <v>2.6767300000000001</v>
      </c>
      <c r="CT12">
        <v>0</v>
      </c>
      <c r="CU12">
        <v>0</v>
      </c>
      <c r="CV12">
        <v>0</v>
      </c>
      <c r="CW12">
        <v>0.92115599999999997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83.788730000000001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358.96801900000003</v>
      </c>
      <c r="L13">
        <v>222.95839699999999</v>
      </c>
      <c r="M13">
        <v>89.026651999999999</v>
      </c>
      <c r="N13">
        <v>114.16360299999999</v>
      </c>
      <c r="O13">
        <v>59.780949</v>
      </c>
      <c r="P13">
        <v>117.843234</v>
      </c>
      <c r="Q13">
        <v>10.263427999999999</v>
      </c>
      <c r="R13">
        <v>19.388521999999998</v>
      </c>
      <c r="S13">
        <v>13.335675999999999</v>
      </c>
      <c r="T13">
        <v>0.53653600000000001</v>
      </c>
      <c r="U13">
        <v>334.35294800000003</v>
      </c>
      <c r="V13">
        <v>1.9161999999999999</v>
      </c>
      <c r="W13">
        <v>11.497199999999999</v>
      </c>
      <c r="X13">
        <v>40.240200000000002</v>
      </c>
      <c r="Y13">
        <v>0</v>
      </c>
      <c r="Z13">
        <v>6.2791959999999998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8.760866</v>
      </c>
      <c r="AG13">
        <v>42.403207000000002</v>
      </c>
      <c r="AH13">
        <v>0</v>
      </c>
      <c r="AI13">
        <v>0</v>
      </c>
      <c r="AJ13">
        <v>0</v>
      </c>
      <c r="AK13">
        <v>51.655962000000002</v>
      </c>
      <c r="AL13">
        <v>12.246434000000001</v>
      </c>
      <c r="AM13">
        <v>15.664383000000001</v>
      </c>
      <c r="AN13">
        <v>0.78830599999999995</v>
      </c>
      <c r="AO13">
        <v>0</v>
      </c>
      <c r="AP13">
        <v>0.73639600000000005</v>
      </c>
      <c r="AQ13">
        <v>0</v>
      </c>
      <c r="AR13">
        <v>36.492113000000003</v>
      </c>
      <c r="AS13">
        <v>20.105843</v>
      </c>
      <c r="AT13">
        <v>10.776325999999999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83.788730000000001</v>
      </c>
      <c r="BA13">
        <f t="shared" si="1"/>
        <v>1683.9693259999997</v>
      </c>
      <c r="BD13">
        <v>6.94</v>
      </c>
      <c r="BE13">
        <v>1.84</v>
      </c>
      <c r="BF13">
        <v>2.87</v>
      </c>
      <c r="BG13">
        <v>1.71</v>
      </c>
      <c r="BH13">
        <v>9.0399999999999991</v>
      </c>
      <c r="BI13">
        <v>1.19</v>
      </c>
      <c r="BJ13">
        <v>1.38</v>
      </c>
      <c r="BK13">
        <v>1.81</v>
      </c>
      <c r="BL13">
        <v>0.93</v>
      </c>
      <c r="BM13">
        <v>0.08</v>
      </c>
      <c r="BN13">
        <v>2.2400000000000002</v>
      </c>
      <c r="BO13">
        <v>3.61</v>
      </c>
      <c r="BP13">
        <v>0.25</v>
      </c>
      <c r="BQ13">
        <v>1.94</v>
      </c>
      <c r="BR13">
        <v>2.1</v>
      </c>
      <c r="BS13">
        <v>1.58</v>
      </c>
      <c r="BT13">
        <v>2.8449550000000001</v>
      </c>
      <c r="BU13">
        <v>1.2858000000000001</v>
      </c>
      <c r="BV13">
        <v>1.9642010000000001</v>
      </c>
      <c r="BW13">
        <v>1.861259</v>
      </c>
      <c r="BX13">
        <v>1.877278</v>
      </c>
      <c r="BY13">
        <v>2.5716000000000001</v>
      </c>
      <c r="BZ13">
        <v>1.2720849999999999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5.0917690000000002</v>
      </c>
      <c r="CK13">
        <v>0.89597300000000002</v>
      </c>
      <c r="CL13">
        <v>1.8566180000000001</v>
      </c>
      <c r="CM13">
        <v>3.3648699999999998</v>
      </c>
      <c r="CN13">
        <v>3.3945120000000002</v>
      </c>
      <c r="CO13">
        <v>4.11456</v>
      </c>
      <c r="CP13">
        <v>4.0800689999999999</v>
      </c>
      <c r="CQ13">
        <v>3.3945120000000002</v>
      </c>
      <c r="CR13">
        <v>0.81078300000000003</v>
      </c>
      <c r="CS13">
        <v>2.6767300000000001</v>
      </c>
      <c r="CT13">
        <v>0</v>
      </c>
      <c r="CU13">
        <v>0</v>
      </c>
      <c r="CV13">
        <v>0</v>
      </c>
      <c r="CW13">
        <v>0.92115599999999997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83.788730000000001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358.96246500000001</v>
      </c>
      <c r="L14">
        <v>222.95839699999999</v>
      </c>
      <c r="M14">
        <v>89.026651999999999</v>
      </c>
      <c r="N14">
        <v>114.16360299999999</v>
      </c>
      <c r="O14">
        <v>59.780949</v>
      </c>
      <c r="P14">
        <v>117.843234</v>
      </c>
      <c r="Q14">
        <v>10.263427999999999</v>
      </c>
      <c r="R14">
        <v>19.392392999999998</v>
      </c>
      <c r="S14">
        <v>13.337292</v>
      </c>
      <c r="T14">
        <v>0.53653600000000001</v>
      </c>
      <c r="U14">
        <v>334.35294800000003</v>
      </c>
      <c r="V14">
        <v>1.9161999999999999</v>
      </c>
      <c r="W14">
        <v>11.497199999999999</v>
      </c>
      <c r="X14">
        <v>40.240200000000002</v>
      </c>
      <c r="Y14">
        <v>0</v>
      </c>
      <c r="Z14">
        <v>6.2791959999999998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8.760866</v>
      </c>
      <c r="AG14">
        <v>42.403207000000002</v>
      </c>
      <c r="AH14">
        <v>0</v>
      </c>
      <c r="AI14">
        <v>0</v>
      </c>
      <c r="AJ14">
        <v>0</v>
      </c>
      <c r="AK14">
        <v>51.655962000000002</v>
      </c>
      <c r="AL14">
        <v>12.246434000000001</v>
      </c>
      <c r="AM14">
        <v>15.664383000000001</v>
      </c>
      <c r="AN14">
        <v>0.78830599999999995</v>
      </c>
      <c r="AO14">
        <v>0</v>
      </c>
      <c r="AP14">
        <v>0.73639600000000005</v>
      </c>
      <c r="AQ14">
        <v>0</v>
      </c>
      <c r="AR14">
        <v>36.492113000000003</v>
      </c>
      <c r="AS14">
        <v>20.105843</v>
      </c>
      <c r="AT14">
        <v>10.776325999999999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83.788730000000001</v>
      </c>
      <c r="BA14">
        <f t="shared" si="1"/>
        <v>1683.9692589999997</v>
      </c>
      <c r="BD14">
        <v>6.94</v>
      </c>
      <c r="BE14">
        <v>1.84</v>
      </c>
      <c r="BF14">
        <v>2.87</v>
      </c>
      <c r="BG14">
        <v>1.71</v>
      </c>
      <c r="BH14">
        <v>9.0399999999999991</v>
      </c>
      <c r="BI14">
        <v>1.19</v>
      </c>
      <c r="BJ14">
        <v>1.38</v>
      </c>
      <c r="BK14">
        <v>1.81</v>
      </c>
      <c r="BL14">
        <v>0.93</v>
      </c>
      <c r="BM14">
        <v>0.08</v>
      </c>
      <c r="BN14">
        <v>2.2400000000000002</v>
      </c>
      <c r="BO14">
        <v>3.61</v>
      </c>
      <c r="BP14">
        <v>0.25</v>
      </c>
      <c r="BQ14">
        <v>1.94</v>
      </c>
      <c r="BR14">
        <v>2.1</v>
      </c>
      <c r="BS14">
        <v>1.58</v>
      </c>
      <c r="BT14">
        <v>2.8449550000000001</v>
      </c>
      <c r="BU14">
        <v>1.2858000000000001</v>
      </c>
      <c r="BV14">
        <v>1.9642010000000001</v>
      </c>
      <c r="BW14">
        <v>1.861259</v>
      </c>
      <c r="BX14">
        <v>1.877278</v>
      </c>
      <c r="BY14">
        <v>2.5716000000000001</v>
      </c>
      <c r="BZ14">
        <v>1.2720849999999999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5.0917690000000002</v>
      </c>
      <c r="CK14">
        <v>0.89597300000000002</v>
      </c>
      <c r="CL14">
        <v>1.8566180000000001</v>
      </c>
      <c r="CM14">
        <v>3.3648699999999998</v>
      </c>
      <c r="CN14">
        <v>3.3945120000000002</v>
      </c>
      <c r="CO14">
        <v>4.11456</v>
      </c>
      <c r="CP14">
        <v>4.0800689999999999</v>
      </c>
      <c r="CQ14">
        <v>3.3945120000000002</v>
      </c>
      <c r="CR14">
        <v>0.81078300000000003</v>
      </c>
      <c r="CS14">
        <v>2.6767300000000001</v>
      </c>
      <c r="CT14">
        <v>0</v>
      </c>
      <c r="CU14">
        <v>0</v>
      </c>
      <c r="CV14">
        <v>0</v>
      </c>
      <c r="CW14">
        <v>0.92115599999999997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83.788730000000001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359.17976299999998</v>
      </c>
      <c r="L15">
        <v>222.95839699999999</v>
      </c>
      <c r="M15">
        <v>89.026651999999999</v>
      </c>
      <c r="N15">
        <v>114.16360299999999</v>
      </c>
      <c r="O15">
        <v>59.780949</v>
      </c>
      <c r="P15">
        <v>117.843234</v>
      </c>
      <c r="Q15">
        <v>10.263427999999999</v>
      </c>
      <c r="R15">
        <v>19.388521999999998</v>
      </c>
      <c r="S15">
        <v>13.335675999999999</v>
      </c>
      <c r="T15">
        <v>0.53653600000000001</v>
      </c>
      <c r="U15">
        <v>334.35294800000003</v>
      </c>
      <c r="V15">
        <v>1.9161999999999999</v>
      </c>
      <c r="W15">
        <v>11.497199999999999</v>
      </c>
      <c r="X15">
        <v>40.240200000000002</v>
      </c>
      <c r="Y15">
        <v>0</v>
      </c>
      <c r="Z15">
        <v>6.2791959999999998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8.760866</v>
      </c>
      <c r="AG15">
        <v>42.403207000000002</v>
      </c>
      <c r="AH15">
        <v>0</v>
      </c>
      <c r="AI15">
        <v>0</v>
      </c>
      <c r="AJ15">
        <v>0</v>
      </c>
      <c r="AK15">
        <v>51.655962000000002</v>
      </c>
      <c r="AL15">
        <v>12.246434000000001</v>
      </c>
      <c r="AM15">
        <v>15.664383000000001</v>
      </c>
      <c r="AN15">
        <v>0.78830599999999995</v>
      </c>
      <c r="AO15">
        <v>0</v>
      </c>
      <c r="AP15">
        <v>0.73639600000000005</v>
      </c>
      <c r="AQ15">
        <v>0</v>
      </c>
      <c r="AR15">
        <v>36.492113000000003</v>
      </c>
      <c r="AS15">
        <v>20.105843</v>
      </c>
      <c r="AT15">
        <v>10.776325999999999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83.788730000000001</v>
      </c>
      <c r="BA15">
        <f t="shared" si="1"/>
        <v>1684.1810699999996</v>
      </c>
      <c r="BD15">
        <v>6.94</v>
      </c>
      <c r="BE15">
        <v>1.84</v>
      </c>
      <c r="BF15">
        <v>2.87</v>
      </c>
      <c r="BG15">
        <v>1.71</v>
      </c>
      <c r="BH15">
        <v>9.0399999999999991</v>
      </c>
      <c r="BI15">
        <v>1.19</v>
      </c>
      <c r="BJ15">
        <v>1.38</v>
      </c>
      <c r="BK15">
        <v>1.81</v>
      </c>
      <c r="BL15">
        <v>0.93</v>
      </c>
      <c r="BM15">
        <v>0.08</v>
      </c>
      <c r="BN15">
        <v>2.2400000000000002</v>
      </c>
      <c r="BO15">
        <v>3.61</v>
      </c>
      <c r="BP15">
        <v>0.25</v>
      </c>
      <c r="BQ15">
        <v>1.94</v>
      </c>
      <c r="BR15">
        <v>2.1</v>
      </c>
      <c r="BS15">
        <v>1.58</v>
      </c>
      <c r="BT15">
        <v>2.8449550000000001</v>
      </c>
      <c r="BU15">
        <v>1.2858000000000001</v>
      </c>
      <c r="BV15">
        <v>1.9642010000000001</v>
      </c>
      <c r="BW15">
        <v>1.861259</v>
      </c>
      <c r="BX15">
        <v>1.877278</v>
      </c>
      <c r="BY15">
        <v>2.5716000000000001</v>
      </c>
      <c r="BZ15">
        <v>1.2720849999999999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5.0917690000000002</v>
      </c>
      <c r="CK15">
        <v>0.89597300000000002</v>
      </c>
      <c r="CL15">
        <v>1.8566180000000001</v>
      </c>
      <c r="CM15">
        <v>3.3648699999999998</v>
      </c>
      <c r="CN15">
        <v>3.3945120000000002</v>
      </c>
      <c r="CO15">
        <v>4.11456</v>
      </c>
      <c r="CP15">
        <v>4.0800689999999999</v>
      </c>
      <c r="CQ15">
        <v>3.3945120000000002</v>
      </c>
      <c r="CR15">
        <v>0.81078300000000003</v>
      </c>
      <c r="CS15">
        <v>2.6767300000000001</v>
      </c>
      <c r="CT15">
        <v>0</v>
      </c>
      <c r="CU15">
        <v>0</v>
      </c>
      <c r="CV15">
        <v>0</v>
      </c>
      <c r="CW15">
        <v>0.92115599999999997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83.788730000000001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359.17459700000001</v>
      </c>
      <c r="L16">
        <v>222.95839699999999</v>
      </c>
      <c r="M16">
        <v>89.026651999999999</v>
      </c>
      <c r="N16">
        <v>114.16360299999999</v>
      </c>
      <c r="O16">
        <v>59.780949</v>
      </c>
      <c r="P16">
        <v>117.843234</v>
      </c>
      <c r="Q16">
        <v>10.263427999999999</v>
      </c>
      <c r="R16">
        <v>19.388521999999998</v>
      </c>
      <c r="S16">
        <v>13.335675999999999</v>
      </c>
      <c r="T16">
        <v>0.53653600000000001</v>
      </c>
      <c r="U16">
        <v>334.35294800000003</v>
      </c>
      <c r="V16">
        <v>1.9161999999999999</v>
      </c>
      <c r="W16">
        <v>11.497199999999999</v>
      </c>
      <c r="X16">
        <v>40.240200000000002</v>
      </c>
      <c r="Y16">
        <v>0</v>
      </c>
      <c r="Z16">
        <v>6.2791959999999998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8.760866</v>
      </c>
      <c r="AG16">
        <v>42.403207000000002</v>
      </c>
      <c r="AH16">
        <v>0</v>
      </c>
      <c r="AI16">
        <v>0</v>
      </c>
      <c r="AJ16">
        <v>0</v>
      </c>
      <c r="AK16">
        <v>51.655962000000002</v>
      </c>
      <c r="AL16">
        <v>12.246434000000001</v>
      </c>
      <c r="AM16">
        <v>15.664383000000001</v>
      </c>
      <c r="AN16">
        <v>0.78830599999999995</v>
      </c>
      <c r="AO16">
        <v>0</v>
      </c>
      <c r="AP16">
        <v>0.73639600000000005</v>
      </c>
      <c r="AQ16">
        <v>0</v>
      </c>
      <c r="AR16">
        <v>36.492113000000003</v>
      </c>
      <c r="AS16">
        <v>22.683516000000001</v>
      </c>
      <c r="AT16">
        <v>10.776325999999999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83.788730000000001</v>
      </c>
      <c r="BA16">
        <f t="shared" si="1"/>
        <v>1686.7535769999997</v>
      </c>
      <c r="BD16">
        <v>6.94</v>
      </c>
      <c r="BE16">
        <v>1.84</v>
      </c>
      <c r="BF16">
        <v>2.87</v>
      </c>
      <c r="BG16">
        <v>1.71</v>
      </c>
      <c r="BH16">
        <v>9.0399999999999991</v>
      </c>
      <c r="BI16">
        <v>1.19</v>
      </c>
      <c r="BJ16">
        <v>1.38</v>
      </c>
      <c r="BK16">
        <v>1.81</v>
      </c>
      <c r="BL16">
        <v>0.93</v>
      </c>
      <c r="BM16">
        <v>0.08</v>
      </c>
      <c r="BN16">
        <v>2.2400000000000002</v>
      </c>
      <c r="BO16">
        <v>3.61</v>
      </c>
      <c r="BP16">
        <v>0.25</v>
      </c>
      <c r="BQ16">
        <v>1.94</v>
      </c>
      <c r="BR16">
        <v>2.1</v>
      </c>
      <c r="BS16">
        <v>1.58</v>
      </c>
      <c r="BT16">
        <v>2.8449550000000001</v>
      </c>
      <c r="BU16">
        <v>1.2858000000000001</v>
      </c>
      <c r="BV16">
        <v>1.9642010000000001</v>
      </c>
      <c r="BW16">
        <v>1.861259</v>
      </c>
      <c r="BX16">
        <v>1.877278</v>
      </c>
      <c r="BY16">
        <v>2.5716000000000001</v>
      </c>
      <c r="BZ16">
        <v>1.2720849999999999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5.0917690000000002</v>
      </c>
      <c r="CK16">
        <v>0.89597300000000002</v>
      </c>
      <c r="CL16">
        <v>1.8566180000000001</v>
      </c>
      <c r="CM16">
        <v>3.3648699999999998</v>
      </c>
      <c r="CN16">
        <v>3.3945120000000002</v>
      </c>
      <c r="CO16">
        <v>4.11456</v>
      </c>
      <c r="CP16">
        <v>4.0800689999999999</v>
      </c>
      <c r="CQ16">
        <v>3.3945120000000002</v>
      </c>
      <c r="CR16">
        <v>0.81078300000000003</v>
      </c>
      <c r="CS16">
        <v>2.6767300000000001</v>
      </c>
      <c r="CT16">
        <v>0</v>
      </c>
      <c r="CU16">
        <v>0</v>
      </c>
      <c r="CV16">
        <v>0</v>
      </c>
      <c r="CW16">
        <v>0.92115599999999997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83.788730000000001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359.17976299999998</v>
      </c>
      <c r="L17">
        <v>222.95839699999999</v>
      </c>
      <c r="M17">
        <v>89.026651999999999</v>
      </c>
      <c r="N17">
        <v>114.16360299999999</v>
      </c>
      <c r="O17">
        <v>59.780949</v>
      </c>
      <c r="P17">
        <v>117.843234</v>
      </c>
      <c r="Q17">
        <v>10.263427999999999</v>
      </c>
      <c r="R17">
        <v>19.380782</v>
      </c>
      <c r="S17">
        <v>13.334059999999999</v>
      </c>
      <c r="T17">
        <v>0.53653600000000001</v>
      </c>
      <c r="U17">
        <v>334.35294800000003</v>
      </c>
      <c r="V17">
        <v>1.9161999999999999</v>
      </c>
      <c r="W17">
        <v>11.497199999999999</v>
      </c>
      <c r="X17">
        <v>40.240200000000002</v>
      </c>
      <c r="Y17">
        <v>0</v>
      </c>
      <c r="Z17">
        <v>6.2791959999999998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8.760866</v>
      </c>
      <c r="AG17">
        <v>42.403207000000002</v>
      </c>
      <c r="AH17">
        <v>0</v>
      </c>
      <c r="AI17">
        <v>0</v>
      </c>
      <c r="AJ17">
        <v>0</v>
      </c>
      <c r="AK17">
        <v>51.655962000000002</v>
      </c>
      <c r="AL17">
        <v>12.246434000000001</v>
      </c>
      <c r="AM17">
        <v>15.664383000000001</v>
      </c>
      <c r="AN17">
        <v>0.78830599999999995</v>
      </c>
      <c r="AO17">
        <v>0</v>
      </c>
      <c r="AP17">
        <v>0.49092999999999998</v>
      </c>
      <c r="AQ17">
        <v>0</v>
      </c>
      <c r="AR17">
        <v>36.492113000000003</v>
      </c>
      <c r="AS17">
        <v>30.932067</v>
      </c>
      <c r="AT17">
        <v>10.776325999999999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83.788730000000001</v>
      </c>
      <c r="BA17">
        <f t="shared" si="1"/>
        <v>1694.7524719999994</v>
      </c>
      <c r="BD17">
        <v>6.94</v>
      </c>
      <c r="BE17">
        <v>1.84</v>
      </c>
      <c r="BF17">
        <v>2.87</v>
      </c>
      <c r="BG17">
        <v>1.71</v>
      </c>
      <c r="BH17">
        <v>9.0399999999999991</v>
      </c>
      <c r="BI17">
        <v>1.19</v>
      </c>
      <c r="BJ17">
        <v>1.38</v>
      </c>
      <c r="BK17">
        <v>1.81</v>
      </c>
      <c r="BL17">
        <v>0.93</v>
      </c>
      <c r="BM17">
        <v>0.08</v>
      </c>
      <c r="BN17">
        <v>2.2400000000000002</v>
      </c>
      <c r="BO17">
        <v>3.61</v>
      </c>
      <c r="BP17">
        <v>0.25</v>
      </c>
      <c r="BQ17">
        <v>1.94</v>
      </c>
      <c r="BR17">
        <v>2.1</v>
      </c>
      <c r="BS17">
        <v>1.58</v>
      </c>
      <c r="BT17">
        <v>2.8449550000000001</v>
      </c>
      <c r="BU17">
        <v>1.2858000000000001</v>
      </c>
      <c r="BV17">
        <v>1.9642010000000001</v>
      </c>
      <c r="BW17">
        <v>1.861259</v>
      </c>
      <c r="BX17">
        <v>1.877278</v>
      </c>
      <c r="BY17">
        <v>2.5716000000000001</v>
      </c>
      <c r="BZ17">
        <v>1.2720849999999999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5.0917690000000002</v>
      </c>
      <c r="CK17">
        <v>0.89597300000000002</v>
      </c>
      <c r="CL17">
        <v>1.8566180000000001</v>
      </c>
      <c r="CM17">
        <v>3.3648699999999998</v>
      </c>
      <c r="CN17">
        <v>3.3945120000000002</v>
      </c>
      <c r="CO17">
        <v>4.11456</v>
      </c>
      <c r="CP17">
        <v>4.0800689999999999</v>
      </c>
      <c r="CQ17">
        <v>3.3945120000000002</v>
      </c>
      <c r="CR17">
        <v>0.81078300000000003</v>
      </c>
      <c r="CS17">
        <v>2.6767300000000001</v>
      </c>
      <c r="CT17">
        <v>0</v>
      </c>
      <c r="CU17">
        <v>0</v>
      </c>
      <c r="CV17">
        <v>0</v>
      </c>
      <c r="CW17">
        <v>0.92115599999999997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83.788730000000001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359.17459700000001</v>
      </c>
      <c r="L18">
        <v>222.95839699999999</v>
      </c>
      <c r="M18">
        <v>89.026651999999999</v>
      </c>
      <c r="N18">
        <v>114.16360299999999</v>
      </c>
      <c r="O18">
        <v>59.780949</v>
      </c>
      <c r="P18">
        <v>117.843234</v>
      </c>
      <c r="Q18">
        <v>10.263427999999999</v>
      </c>
      <c r="R18">
        <v>19.380782</v>
      </c>
      <c r="S18">
        <v>13.334059999999999</v>
      </c>
      <c r="T18">
        <v>0.53653600000000001</v>
      </c>
      <c r="U18">
        <v>334.35294800000003</v>
      </c>
      <c r="V18">
        <v>1.9161999999999999</v>
      </c>
      <c r="W18">
        <v>11.497199999999999</v>
      </c>
      <c r="X18">
        <v>40.240200000000002</v>
      </c>
      <c r="Y18">
        <v>0</v>
      </c>
      <c r="Z18">
        <v>6.2791959999999998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8.760866</v>
      </c>
      <c r="AG18">
        <v>42.403207000000002</v>
      </c>
      <c r="AH18">
        <v>0</v>
      </c>
      <c r="AI18">
        <v>0</v>
      </c>
      <c r="AJ18">
        <v>0</v>
      </c>
      <c r="AK18">
        <v>51.655962000000002</v>
      </c>
      <c r="AL18">
        <v>12.246434000000001</v>
      </c>
      <c r="AM18">
        <v>15.664383000000001</v>
      </c>
      <c r="AN18">
        <v>0.78830599999999995</v>
      </c>
      <c r="AO18">
        <v>0</v>
      </c>
      <c r="AP18">
        <v>0.49092999999999998</v>
      </c>
      <c r="AQ18">
        <v>0</v>
      </c>
      <c r="AR18">
        <v>36.492113000000003</v>
      </c>
      <c r="AS18">
        <v>30.932067</v>
      </c>
      <c r="AT18">
        <v>10.776325999999999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83.788730000000001</v>
      </c>
      <c r="BA18">
        <f t="shared" si="1"/>
        <v>1694.7473059999995</v>
      </c>
      <c r="BD18">
        <v>6.94</v>
      </c>
      <c r="BE18">
        <v>1.84</v>
      </c>
      <c r="BF18">
        <v>2.87</v>
      </c>
      <c r="BG18">
        <v>1.71</v>
      </c>
      <c r="BH18">
        <v>9.0399999999999991</v>
      </c>
      <c r="BI18">
        <v>1.19</v>
      </c>
      <c r="BJ18">
        <v>1.38</v>
      </c>
      <c r="BK18">
        <v>1.81</v>
      </c>
      <c r="BL18">
        <v>0.93</v>
      </c>
      <c r="BM18">
        <v>0.08</v>
      </c>
      <c r="BN18">
        <v>2.2400000000000002</v>
      </c>
      <c r="BO18">
        <v>3.61</v>
      </c>
      <c r="BP18">
        <v>0.25</v>
      </c>
      <c r="BQ18">
        <v>1.94</v>
      </c>
      <c r="BR18">
        <v>2.1</v>
      </c>
      <c r="BS18">
        <v>1.58</v>
      </c>
      <c r="BT18">
        <v>2.8449550000000001</v>
      </c>
      <c r="BU18">
        <v>1.2858000000000001</v>
      </c>
      <c r="BV18">
        <v>1.9642010000000001</v>
      </c>
      <c r="BW18">
        <v>1.861259</v>
      </c>
      <c r="BX18">
        <v>1.877278</v>
      </c>
      <c r="BY18">
        <v>2.5716000000000001</v>
      </c>
      <c r="BZ18">
        <v>1.2720849999999999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5.0917690000000002</v>
      </c>
      <c r="CK18">
        <v>0.89597300000000002</v>
      </c>
      <c r="CL18">
        <v>1.8566180000000001</v>
      </c>
      <c r="CM18">
        <v>3.3648699999999998</v>
      </c>
      <c r="CN18">
        <v>3.3945120000000002</v>
      </c>
      <c r="CO18">
        <v>4.11456</v>
      </c>
      <c r="CP18">
        <v>4.0800689999999999</v>
      </c>
      <c r="CQ18">
        <v>3.3945120000000002</v>
      </c>
      <c r="CR18">
        <v>0.81078300000000003</v>
      </c>
      <c r="CS18">
        <v>2.6767300000000001</v>
      </c>
      <c r="CT18">
        <v>0</v>
      </c>
      <c r="CU18">
        <v>0</v>
      </c>
      <c r="CV18">
        <v>0</v>
      </c>
      <c r="CW18">
        <v>0.92115599999999997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83.788730000000001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359.17976299999998</v>
      </c>
      <c r="L19">
        <v>222.95839699999999</v>
      </c>
      <c r="M19">
        <v>89.026651999999999</v>
      </c>
      <c r="N19">
        <v>114.16360299999999</v>
      </c>
      <c r="O19">
        <v>59.780949</v>
      </c>
      <c r="P19">
        <v>117.843234</v>
      </c>
      <c r="Q19">
        <v>10.263427999999999</v>
      </c>
      <c r="R19">
        <v>19.380782</v>
      </c>
      <c r="S19">
        <v>13.334059999999999</v>
      </c>
      <c r="T19">
        <v>0.53653600000000001</v>
      </c>
      <c r="U19">
        <v>334.35294800000003</v>
      </c>
      <c r="V19">
        <v>1.9161999999999999</v>
      </c>
      <c r="W19">
        <v>11.497199999999999</v>
      </c>
      <c r="X19">
        <v>40.240200000000002</v>
      </c>
      <c r="Y19">
        <v>0</v>
      </c>
      <c r="Z19">
        <v>6.2791959999999998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8.760866</v>
      </c>
      <c r="AG19">
        <v>42.403207000000002</v>
      </c>
      <c r="AH19">
        <v>0</v>
      </c>
      <c r="AI19">
        <v>0</v>
      </c>
      <c r="AJ19">
        <v>0</v>
      </c>
      <c r="AK19">
        <v>51.655962000000002</v>
      </c>
      <c r="AL19">
        <v>12.246434000000001</v>
      </c>
      <c r="AM19">
        <v>15.664383000000001</v>
      </c>
      <c r="AN19">
        <v>0.78830599999999995</v>
      </c>
      <c r="AO19">
        <v>0</v>
      </c>
      <c r="AP19">
        <v>0</v>
      </c>
      <c r="AQ19">
        <v>0</v>
      </c>
      <c r="AR19">
        <v>34.905498999999999</v>
      </c>
      <c r="AS19">
        <v>30.932067</v>
      </c>
      <c r="AT19">
        <v>10.776325999999999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83.808729999999997</v>
      </c>
      <c r="BA19">
        <f t="shared" si="1"/>
        <v>1692.6949279999994</v>
      </c>
      <c r="BD19">
        <v>6.94</v>
      </c>
      <c r="BE19">
        <v>1.84</v>
      </c>
      <c r="BF19">
        <v>2.87</v>
      </c>
      <c r="BG19">
        <v>1.71</v>
      </c>
      <c r="BH19">
        <v>9.0399999999999991</v>
      </c>
      <c r="BI19">
        <v>1.19</v>
      </c>
      <c r="BJ19">
        <v>1.38</v>
      </c>
      <c r="BK19">
        <v>1.81</v>
      </c>
      <c r="BL19">
        <v>0.95</v>
      </c>
      <c r="BM19">
        <v>0.08</v>
      </c>
      <c r="BN19">
        <v>2.2400000000000002</v>
      </c>
      <c r="BO19">
        <v>3.61</v>
      </c>
      <c r="BP19">
        <v>0.25</v>
      </c>
      <c r="BQ19">
        <v>1.94</v>
      </c>
      <c r="BR19">
        <v>2.1</v>
      </c>
      <c r="BS19">
        <v>1.58</v>
      </c>
      <c r="BT19">
        <v>2.8449550000000001</v>
      </c>
      <c r="BU19">
        <v>1.2858000000000001</v>
      </c>
      <c r="BV19">
        <v>1.9642010000000001</v>
      </c>
      <c r="BW19">
        <v>1.861259</v>
      </c>
      <c r="BX19">
        <v>1.877278</v>
      </c>
      <c r="BY19">
        <v>2.5716000000000001</v>
      </c>
      <c r="BZ19">
        <v>1.2720849999999999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5.0917690000000002</v>
      </c>
      <c r="CK19">
        <v>0.89597300000000002</v>
      </c>
      <c r="CL19">
        <v>1.8566180000000001</v>
      </c>
      <c r="CM19">
        <v>3.3648699999999998</v>
      </c>
      <c r="CN19">
        <v>3.3945120000000002</v>
      </c>
      <c r="CO19">
        <v>4.11456</v>
      </c>
      <c r="CP19">
        <v>4.0800689999999999</v>
      </c>
      <c r="CQ19">
        <v>3.3945120000000002</v>
      </c>
      <c r="CR19">
        <v>0.81078300000000003</v>
      </c>
      <c r="CS19">
        <v>2.6767300000000001</v>
      </c>
      <c r="CT19">
        <v>0</v>
      </c>
      <c r="CU19">
        <v>0</v>
      </c>
      <c r="CV19">
        <v>0</v>
      </c>
      <c r="CW19">
        <v>0.92115599999999997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83.808729999999997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359.17459700000001</v>
      </c>
      <c r="L20">
        <v>222.95839699999999</v>
      </c>
      <c r="M20">
        <v>89.026651999999999</v>
      </c>
      <c r="N20">
        <v>114.16360299999999</v>
      </c>
      <c r="O20">
        <v>59.780949</v>
      </c>
      <c r="P20">
        <v>117.843234</v>
      </c>
      <c r="Q20">
        <v>10.263427999999999</v>
      </c>
      <c r="R20">
        <v>19.384651999999999</v>
      </c>
      <c r="S20">
        <v>13.335675999999999</v>
      </c>
      <c r="T20">
        <v>0.53653600000000001</v>
      </c>
      <c r="U20">
        <v>334.35294800000003</v>
      </c>
      <c r="V20">
        <v>1.9161999999999999</v>
      </c>
      <c r="W20">
        <v>11.497199999999999</v>
      </c>
      <c r="X20">
        <v>40.240200000000002</v>
      </c>
      <c r="Y20">
        <v>0</v>
      </c>
      <c r="Z20">
        <v>6.2791959999999998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8.760866</v>
      </c>
      <c r="AG20">
        <v>42.403207000000002</v>
      </c>
      <c r="AH20">
        <v>0</v>
      </c>
      <c r="AI20">
        <v>0</v>
      </c>
      <c r="AJ20">
        <v>0</v>
      </c>
      <c r="AK20">
        <v>51.655962000000002</v>
      </c>
      <c r="AL20">
        <v>12.246434000000001</v>
      </c>
      <c r="AM20">
        <v>15.664383000000001</v>
      </c>
      <c r="AN20">
        <v>0.78830599999999995</v>
      </c>
      <c r="AO20">
        <v>0</v>
      </c>
      <c r="AP20">
        <v>0</v>
      </c>
      <c r="AQ20">
        <v>0</v>
      </c>
      <c r="AR20">
        <v>34.905498999999999</v>
      </c>
      <c r="AS20">
        <v>30.932067</v>
      </c>
      <c r="AT20">
        <v>10.776325999999999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83.808729999999997</v>
      </c>
      <c r="BA20">
        <f t="shared" si="1"/>
        <v>1692.6952479999995</v>
      </c>
      <c r="BD20">
        <v>6.94</v>
      </c>
      <c r="BE20">
        <v>1.84</v>
      </c>
      <c r="BF20">
        <v>2.87</v>
      </c>
      <c r="BG20">
        <v>1.71</v>
      </c>
      <c r="BH20">
        <v>9.0399999999999991</v>
      </c>
      <c r="BI20">
        <v>1.19</v>
      </c>
      <c r="BJ20">
        <v>1.38</v>
      </c>
      <c r="BK20">
        <v>1.81</v>
      </c>
      <c r="BL20">
        <v>0.95</v>
      </c>
      <c r="BM20">
        <v>0.08</v>
      </c>
      <c r="BN20">
        <v>2.2400000000000002</v>
      </c>
      <c r="BO20">
        <v>3.61</v>
      </c>
      <c r="BP20">
        <v>0.25</v>
      </c>
      <c r="BQ20">
        <v>1.94</v>
      </c>
      <c r="BR20">
        <v>2.1</v>
      </c>
      <c r="BS20">
        <v>1.58</v>
      </c>
      <c r="BT20">
        <v>2.8449550000000001</v>
      </c>
      <c r="BU20">
        <v>1.2858000000000001</v>
      </c>
      <c r="BV20">
        <v>1.9642010000000001</v>
      </c>
      <c r="BW20">
        <v>1.861259</v>
      </c>
      <c r="BX20">
        <v>1.877278</v>
      </c>
      <c r="BY20">
        <v>2.5716000000000001</v>
      </c>
      <c r="BZ20">
        <v>1.2720849999999999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5.0917690000000002</v>
      </c>
      <c r="CK20">
        <v>0.89597300000000002</v>
      </c>
      <c r="CL20">
        <v>1.8566180000000001</v>
      </c>
      <c r="CM20">
        <v>3.3648699999999998</v>
      </c>
      <c r="CN20">
        <v>3.3945120000000002</v>
      </c>
      <c r="CO20">
        <v>4.11456</v>
      </c>
      <c r="CP20">
        <v>4.0800689999999999</v>
      </c>
      <c r="CQ20">
        <v>3.3945120000000002</v>
      </c>
      <c r="CR20">
        <v>0.81078300000000003</v>
      </c>
      <c r="CS20">
        <v>2.6767300000000001</v>
      </c>
      <c r="CT20">
        <v>0</v>
      </c>
      <c r="CU20">
        <v>0</v>
      </c>
      <c r="CV20">
        <v>0</v>
      </c>
      <c r="CW20">
        <v>0.92115599999999997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83.808729999999997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359.26981000000001</v>
      </c>
      <c r="L21">
        <v>222.153593</v>
      </c>
      <c r="M21">
        <v>89.026651999999999</v>
      </c>
      <c r="N21">
        <v>114.16360299999999</v>
      </c>
      <c r="O21">
        <v>59.780949</v>
      </c>
      <c r="P21">
        <v>117.843234</v>
      </c>
      <c r="Q21">
        <v>10.263427999999999</v>
      </c>
      <c r="R21">
        <v>19.384651999999999</v>
      </c>
      <c r="S21">
        <v>13.335675999999999</v>
      </c>
      <c r="T21">
        <v>0.53653600000000001</v>
      </c>
      <c r="U21">
        <v>334.35294800000003</v>
      </c>
      <c r="V21">
        <v>1.9161999999999999</v>
      </c>
      <c r="W21">
        <v>11.497199999999999</v>
      </c>
      <c r="X21">
        <v>40.240200000000002</v>
      </c>
      <c r="Y21">
        <v>0</v>
      </c>
      <c r="Z21">
        <v>6.2791959999999998</v>
      </c>
      <c r="AA21">
        <v>0</v>
      </c>
      <c r="AB21">
        <v>2.6596860000000002</v>
      </c>
      <c r="AC21">
        <v>9.6072900000000008</v>
      </c>
      <c r="AD21">
        <v>0</v>
      </c>
      <c r="AE21">
        <v>16.298431000000001</v>
      </c>
      <c r="AF21">
        <v>8.760866</v>
      </c>
      <c r="AG21">
        <v>42.403207000000002</v>
      </c>
      <c r="AH21">
        <v>0</v>
      </c>
      <c r="AI21">
        <v>0</v>
      </c>
      <c r="AJ21">
        <v>0</v>
      </c>
      <c r="AK21">
        <v>51.655962000000002</v>
      </c>
      <c r="AL21">
        <v>12.246434000000001</v>
      </c>
      <c r="AM21">
        <v>15.664383000000001</v>
      </c>
      <c r="AN21">
        <v>0.78830599999999995</v>
      </c>
      <c r="AO21">
        <v>0</v>
      </c>
      <c r="AP21">
        <v>0</v>
      </c>
      <c r="AQ21">
        <v>0</v>
      </c>
      <c r="AR21">
        <v>35.963242000000001</v>
      </c>
      <c r="AS21">
        <v>24.487886</v>
      </c>
      <c r="AT21">
        <v>10.776325999999999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83.819918999999985</v>
      </c>
      <c r="BA21">
        <f t="shared" si="1"/>
        <v>1715.1758149999994</v>
      </c>
      <c r="BD21">
        <v>6.94</v>
      </c>
      <c r="BE21">
        <v>1.84</v>
      </c>
      <c r="BF21">
        <v>2.87</v>
      </c>
      <c r="BG21">
        <v>1.71</v>
      </c>
      <c r="BH21">
        <v>9.0399999999999991</v>
      </c>
      <c r="BI21">
        <v>1.19</v>
      </c>
      <c r="BJ21">
        <v>1.38</v>
      </c>
      <c r="BK21">
        <v>1.81</v>
      </c>
      <c r="BL21">
        <v>0.95</v>
      </c>
      <c r="BM21">
        <v>0.08</v>
      </c>
      <c r="BN21">
        <v>2.2400000000000002</v>
      </c>
      <c r="BO21">
        <v>3.61</v>
      </c>
      <c r="BP21">
        <v>0.25</v>
      </c>
      <c r="BQ21">
        <v>1.94</v>
      </c>
      <c r="BR21">
        <v>2.1</v>
      </c>
      <c r="BS21">
        <v>1.58</v>
      </c>
      <c r="BT21">
        <v>2.8449550000000001</v>
      </c>
      <c r="BU21">
        <v>1.2858000000000001</v>
      </c>
      <c r="BV21">
        <v>1.97539</v>
      </c>
      <c r="BW21">
        <v>1.861259</v>
      </c>
      <c r="BX21">
        <v>1.877278</v>
      </c>
      <c r="BY21">
        <v>2.5716000000000001</v>
      </c>
      <c r="BZ21">
        <v>1.2720849999999999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5.0917690000000002</v>
      </c>
      <c r="CK21">
        <v>0.89597300000000002</v>
      </c>
      <c r="CL21">
        <v>1.8566180000000001</v>
      </c>
      <c r="CM21">
        <v>3.3648699999999998</v>
      </c>
      <c r="CN21">
        <v>3.3945120000000002</v>
      </c>
      <c r="CO21">
        <v>4.11456</v>
      </c>
      <c r="CP21">
        <v>4.0800689999999999</v>
      </c>
      <c r="CQ21">
        <v>3.3945120000000002</v>
      </c>
      <c r="CR21">
        <v>0.81078300000000003</v>
      </c>
      <c r="CS21">
        <v>2.6767300000000001</v>
      </c>
      <c r="CT21">
        <v>0</v>
      </c>
      <c r="CU21">
        <v>0</v>
      </c>
      <c r="CV21">
        <v>0</v>
      </c>
      <c r="CW21">
        <v>0.92115599999999997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83.819918999999985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359.26475599999998</v>
      </c>
      <c r="L22">
        <v>222.153593</v>
      </c>
      <c r="M22">
        <v>89.026651999999999</v>
      </c>
      <c r="N22">
        <v>114.16360299999999</v>
      </c>
      <c r="O22">
        <v>59.780949</v>
      </c>
      <c r="P22">
        <v>117.843234</v>
      </c>
      <c r="Q22">
        <v>10.263427999999999</v>
      </c>
      <c r="R22">
        <v>19.380782</v>
      </c>
      <c r="S22">
        <v>13.335675999999999</v>
      </c>
      <c r="T22">
        <v>0.53653600000000001</v>
      </c>
      <c r="U22">
        <v>334.35294800000003</v>
      </c>
      <c r="V22">
        <v>1.9161999999999999</v>
      </c>
      <c r="W22">
        <v>11.497199999999999</v>
      </c>
      <c r="X22">
        <v>40.240200000000002</v>
      </c>
      <c r="Y22">
        <v>0</v>
      </c>
      <c r="Z22">
        <v>6.2791959999999998</v>
      </c>
      <c r="AA22">
        <v>0</v>
      </c>
      <c r="AB22">
        <v>13.032458999999999</v>
      </c>
      <c r="AC22">
        <v>9.6072900000000008</v>
      </c>
      <c r="AD22">
        <v>0</v>
      </c>
      <c r="AE22">
        <v>16.298431000000001</v>
      </c>
      <c r="AF22">
        <v>8.760866</v>
      </c>
      <c r="AG22">
        <v>42.403207000000002</v>
      </c>
      <c r="AH22">
        <v>0</v>
      </c>
      <c r="AI22">
        <v>0</v>
      </c>
      <c r="AJ22">
        <v>0</v>
      </c>
      <c r="AK22">
        <v>51.655962000000002</v>
      </c>
      <c r="AL22">
        <v>12.246434000000001</v>
      </c>
      <c r="AM22">
        <v>15.664383000000001</v>
      </c>
      <c r="AN22">
        <v>0.78830599999999995</v>
      </c>
      <c r="AO22">
        <v>0</v>
      </c>
      <c r="AP22">
        <v>0</v>
      </c>
      <c r="AQ22">
        <v>0</v>
      </c>
      <c r="AR22">
        <v>35.963242000000001</v>
      </c>
      <c r="AS22">
        <v>24.487886</v>
      </c>
      <c r="AT22">
        <v>10.776325999999999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83.820100999999994</v>
      </c>
      <c r="BA22">
        <f t="shared" si="1"/>
        <v>1725.5398459999994</v>
      </c>
      <c r="BD22">
        <v>6.94</v>
      </c>
      <c r="BE22">
        <v>1.84</v>
      </c>
      <c r="BF22">
        <v>2.87</v>
      </c>
      <c r="BG22">
        <v>1.71</v>
      </c>
      <c r="BH22">
        <v>9.0399999999999991</v>
      </c>
      <c r="BI22">
        <v>1.19</v>
      </c>
      <c r="BJ22">
        <v>1.38</v>
      </c>
      <c r="BK22">
        <v>1.81</v>
      </c>
      <c r="BL22">
        <v>0.95</v>
      </c>
      <c r="BM22">
        <v>0.08</v>
      </c>
      <c r="BN22">
        <v>2.2400000000000002</v>
      </c>
      <c r="BO22">
        <v>3.61</v>
      </c>
      <c r="BP22">
        <v>0.25</v>
      </c>
      <c r="BQ22">
        <v>1.94</v>
      </c>
      <c r="BR22">
        <v>2.1</v>
      </c>
      <c r="BS22">
        <v>1.58</v>
      </c>
      <c r="BT22">
        <v>2.8449550000000001</v>
      </c>
      <c r="BU22">
        <v>1.2858000000000001</v>
      </c>
      <c r="BV22">
        <v>1.9755720000000001</v>
      </c>
      <c r="BW22">
        <v>1.861259</v>
      </c>
      <c r="BX22">
        <v>1.877278</v>
      </c>
      <c r="BY22">
        <v>2.5716000000000001</v>
      </c>
      <c r="BZ22">
        <v>1.2720849999999999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5.0917690000000002</v>
      </c>
      <c r="CK22">
        <v>0.89597300000000002</v>
      </c>
      <c r="CL22">
        <v>1.8566180000000001</v>
      </c>
      <c r="CM22">
        <v>3.3648699999999998</v>
      </c>
      <c r="CN22">
        <v>3.3945120000000002</v>
      </c>
      <c r="CO22">
        <v>4.11456</v>
      </c>
      <c r="CP22">
        <v>4.0800689999999999</v>
      </c>
      <c r="CQ22">
        <v>3.3945120000000002</v>
      </c>
      <c r="CR22">
        <v>0.81078300000000003</v>
      </c>
      <c r="CS22">
        <v>2.6767300000000001</v>
      </c>
      <c r="CT22">
        <v>0</v>
      </c>
      <c r="CU22">
        <v>0</v>
      </c>
      <c r="CV22">
        <v>0</v>
      </c>
      <c r="CW22">
        <v>0.92115599999999997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83.820100999999994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381.99446999999998</v>
      </c>
      <c r="L23">
        <v>222.153593</v>
      </c>
      <c r="M23">
        <v>89.026651999999999</v>
      </c>
      <c r="N23">
        <v>114.16360299999999</v>
      </c>
      <c r="O23">
        <v>59.780949</v>
      </c>
      <c r="P23">
        <v>117.843234</v>
      </c>
      <c r="Q23">
        <v>10.085900000000001</v>
      </c>
      <c r="R23">
        <v>15.061332</v>
      </c>
      <c r="S23">
        <v>10.489865999999999</v>
      </c>
      <c r="T23">
        <v>0.53653600000000001</v>
      </c>
      <c r="U23">
        <v>334.35294800000003</v>
      </c>
      <c r="V23">
        <v>1.9161999999999999</v>
      </c>
      <c r="W23">
        <v>11.497199999999999</v>
      </c>
      <c r="X23">
        <v>54.499844000000003</v>
      </c>
      <c r="Y23">
        <v>0</v>
      </c>
      <c r="Z23">
        <v>1.0539099999999999</v>
      </c>
      <c r="AA23">
        <v>0</v>
      </c>
      <c r="AB23">
        <v>13.032458999999999</v>
      </c>
      <c r="AC23">
        <v>9.6072900000000008</v>
      </c>
      <c r="AD23">
        <v>0</v>
      </c>
      <c r="AE23">
        <v>32.596860999999997</v>
      </c>
      <c r="AF23">
        <v>8.760866</v>
      </c>
      <c r="AG23">
        <v>42.403207000000002</v>
      </c>
      <c r="AH23">
        <v>0</v>
      </c>
      <c r="AI23">
        <v>0</v>
      </c>
      <c r="AJ23">
        <v>0</v>
      </c>
      <c r="AK23">
        <v>51.655962000000002</v>
      </c>
      <c r="AL23">
        <v>12.246434000000001</v>
      </c>
      <c r="AM23">
        <v>15.664383000000001</v>
      </c>
      <c r="AN23">
        <v>0.78830599999999995</v>
      </c>
      <c r="AO23">
        <v>0</v>
      </c>
      <c r="AP23">
        <v>0</v>
      </c>
      <c r="AQ23">
        <v>0</v>
      </c>
      <c r="AR23">
        <v>35.963242000000001</v>
      </c>
      <c r="AS23">
        <v>24.487886</v>
      </c>
      <c r="AT23">
        <v>10.776325999999999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82.534300999999985</v>
      </c>
      <c r="BA23">
        <f t="shared" si="1"/>
        <v>1764.9737599999996</v>
      </c>
      <c r="BD23">
        <v>6.94</v>
      </c>
      <c r="BE23">
        <v>1.84</v>
      </c>
      <c r="BF23">
        <v>2.87</v>
      </c>
      <c r="BG23">
        <v>1.71</v>
      </c>
      <c r="BH23">
        <v>9.0399999999999991</v>
      </c>
      <c r="BI23">
        <v>1.19</v>
      </c>
      <c r="BJ23">
        <v>1.38</v>
      </c>
      <c r="BK23">
        <v>1.81</v>
      </c>
      <c r="BL23">
        <v>0.95</v>
      </c>
      <c r="BM23">
        <v>0.08</v>
      </c>
      <c r="BN23">
        <v>2.2400000000000002</v>
      </c>
      <c r="BO23">
        <v>3.61</v>
      </c>
      <c r="BP23">
        <v>0.25</v>
      </c>
      <c r="BQ23">
        <v>1.94</v>
      </c>
      <c r="BR23">
        <v>2.1</v>
      </c>
      <c r="BS23">
        <v>1.58</v>
      </c>
      <c r="BT23">
        <v>2.8449550000000001</v>
      </c>
      <c r="BU23">
        <v>1.2858000000000001</v>
      </c>
      <c r="BV23">
        <v>1.9755720000000001</v>
      </c>
      <c r="BW23">
        <v>1.861259</v>
      </c>
      <c r="BX23">
        <v>1.877278</v>
      </c>
      <c r="BY23">
        <v>1.2858000000000001</v>
      </c>
      <c r="BZ23">
        <v>1.2720849999999999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5.0917690000000002</v>
      </c>
      <c r="CK23">
        <v>0.89597300000000002</v>
      </c>
      <c r="CL23">
        <v>1.8566180000000001</v>
      </c>
      <c r="CM23">
        <v>3.3648699999999998</v>
      </c>
      <c r="CN23">
        <v>3.3945120000000002</v>
      </c>
      <c r="CO23">
        <v>4.11456</v>
      </c>
      <c r="CP23">
        <v>4.0800689999999999</v>
      </c>
      <c r="CQ23">
        <v>3.3945120000000002</v>
      </c>
      <c r="CR23">
        <v>0.81078300000000003</v>
      </c>
      <c r="CS23">
        <v>2.6767300000000001</v>
      </c>
      <c r="CT23">
        <v>0</v>
      </c>
      <c r="CU23">
        <v>0</v>
      </c>
      <c r="CV23">
        <v>0</v>
      </c>
      <c r="CW23">
        <v>0.92115599999999997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82.534300999999985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381.99446999999998</v>
      </c>
      <c r="L24">
        <v>222.153593</v>
      </c>
      <c r="M24">
        <v>89.026651999999999</v>
      </c>
      <c r="N24">
        <v>114.16360299999999</v>
      </c>
      <c r="O24">
        <v>59.780949</v>
      </c>
      <c r="P24">
        <v>117.843234</v>
      </c>
      <c r="Q24">
        <v>10.081117000000001</v>
      </c>
      <c r="R24">
        <v>15.061332</v>
      </c>
      <c r="S24">
        <v>10.489865999999999</v>
      </c>
      <c r="T24">
        <v>0.53653600000000001</v>
      </c>
      <c r="U24">
        <v>334.35294800000003</v>
      </c>
      <c r="V24">
        <v>1.9161999999999999</v>
      </c>
      <c r="W24">
        <v>11.497199999999999</v>
      </c>
      <c r="X24">
        <v>61.768802999999998</v>
      </c>
      <c r="Y24">
        <v>0</v>
      </c>
      <c r="Z24">
        <v>1.0539099999999999</v>
      </c>
      <c r="AA24">
        <v>0</v>
      </c>
      <c r="AB24">
        <v>13.032458999999999</v>
      </c>
      <c r="AC24">
        <v>9.6072900000000008</v>
      </c>
      <c r="AD24">
        <v>0</v>
      </c>
      <c r="AE24">
        <v>32.596860999999997</v>
      </c>
      <c r="AF24">
        <v>8.760866</v>
      </c>
      <c r="AG24">
        <v>42.403207000000002</v>
      </c>
      <c r="AH24">
        <v>0</v>
      </c>
      <c r="AI24">
        <v>0</v>
      </c>
      <c r="AJ24">
        <v>0</v>
      </c>
      <c r="AK24">
        <v>51.655962000000002</v>
      </c>
      <c r="AL24">
        <v>12.246434000000001</v>
      </c>
      <c r="AM24">
        <v>15.664383000000001</v>
      </c>
      <c r="AN24">
        <v>0.78830599999999995</v>
      </c>
      <c r="AO24">
        <v>0</v>
      </c>
      <c r="AP24">
        <v>0</v>
      </c>
      <c r="AQ24">
        <v>0</v>
      </c>
      <c r="AR24">
        <v>35.963242000000001</v>
      </c>
      <c r="AS24">
        <v>24.487886</v>
      </c>
      <c r="AT24">
        <v>10.776325999999999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82.534300999999985</v>
      </c>
      <c r="BA24">
        <f t="shared" si="1"/>
        <v>1772.2379359999995</v>
      </c>
      <c r="BD24">
        <v>6.94</v>
      </c>
      <c r="BE24">
        <v>1.84</v>
      </c>
      <c r="BF24">
        <v>2.87</v>
      </c>
      <c r="BG24">
        <v>1.71</v>
      </c>
      <c r="BH24">
        <v>9.0399999999999991</v>
      </c>
      <c r="BI24">
        <v>1.19</v>
      </c>
      <c r="BJ24">
        <v>1.38</v>
      </c>
      <c r="BK24">
        <v>1.81</v>
      </c>
      <c r="BL24">
        <v>0.95</v>
      </c>
      <c r="BM24">
        <v>0.08</v>
      </c>
      <c r="BN24">
        <v>2.2400000000000002</v>
      </c>
      <c r="BO24">
        <v>3.61</v>
      </c>
      <c r="BP24">
        <v>0.25</v>
      </c>
      <c r="BQ24">
        <v>1.94</v>
      </c>
      <c r="BR24">
        <v>2.1</v>
      </c>
      <c r="BS24">
        <v>1.58</v>
      </c>
      <c r="BT24">
        <v>2.8449550000000001</v>
      </c>
      <c r="BU24">
        <v>1.2858000000000001</v>
      </c>
      <c r="BV24">
        <v>1.9755720000000001</v>
      </c>
      <c r="BW24">
        <v>1.861259</v>
      </c>
      <c r="BX24">
        <v>1.877278</v>
      </c>
      <c r="BY24">
        <v>1.2858000000000001</v>
      </c>
      <c r="BZ24">
        <v>1.2720849999999999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5.0917690000000002</v>
      </c>
      <c r="CK24">
        <v>0.89597300000000002</v>
      </c>
      <c r="CL24">
        <v>1.8566180000000001</v>
      </c>
      <c r="CM24">
        <v>3.3648699999999998</v>
      </c>
      <c r="CN24">
        <v>3.3945120000000002</v>
      </c>
      <c r="CO24">
        <v>4.11456</v>
      </c>
      <c r="CP24">
        <v>4.0800689999999999</v>
      </c>
      <c r="CQ24">
        <v>3.3945120000000002</v>
      </c>
      <c r="CR24">
        <v>0.81078300000000003</v>
      </c>
      <c r="CS24">
        <v>2.6767300000000001</v>
      </c>
      <c r="CT24">
        <v>0</v>
      </c>
      <c r="CU24">
        <v>0</v>
      </c>
      <c r="CV24">
        <v>0</v>
      </c>
      <c r="CW24">
        <v>0.92115599999999997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82.534300999999985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456.34303</v>
      </c>
      <c r="L25">
        <v>222.153593</v>
      </c>
      <c r="M25">
        <v>89.026651999999999</v>
      </c>
      <c r="N25">
        <v>114.16360299999999</v>
      </c>
      <c r="O25">
        <v>59.780949</v>
      </c>
      <c r="P25">
        <v>117.843234</v>
      </c>
      <c r="Q25">
        <v>10.081117000000001</v>
      </c>
      <c r="R25">
        <v>14.649349000000001</v>
      </c>
      <c r="S25">
        <v>10.450506000000001</v>
      </c>
      <c r="T25">
        <v>0.53653600000000001</v>
      </c>
      <c r="U25">
        <v>334.35294800000003</v>
      </c>
      <c r="V25">
        <v>1.9161999999999999</v>
      </c>
      <c r="W25">
        <v>15.174769</v>
      </c>
      <c r="X25">
        <v>68.475503000000003</v>
      </c>
      <c r="Y25">
        <v>0</v>
      </c>
      <c r="Z25">
        <v>1.0539099999999999</v>
      </c>
      <c r="AA25">
        <v>0</v>
      </c>
      <c r="AB25">
        <v>13.032458999999999</v>
      </c>
      <c r="AC25">
        <v>9.6072900000000008</v>
      </c>
      <c r="AD25">
        <v>0</v>
      </c>
      <c r="AE25">
        <v>32.596860999999997</v>
      </c>
      <c r="AF25">
        <v>8.760866</v>
      </c>
      <c r="AG25">
        <v>42.403207000000002</v>
      </c>
      <c r="AH25">
        <v>0</v>
      </c>
      <c r="AI25">
        <v>0</v>
      </c>
      <c r="AJ25">
        <v>0</v>
      </c>
      <c r="AK25">
        <v>51.655962000000002</v>
      </c>
      <c r="AL25">
        <v>12.246434000000001</v>
      </c>
      <c r="AM25">
        <v>15.664383000000001</v>
      </c>
      <c r="AN25">
        <v>0.78830599999999995</v>
      </c>
      <c r="AO25">
        <v>0</v>
      </c>
      <c r="AP25">
        <v>0</v>
      </c>
      <c r="AQ25">
        <v>14.860131000000001</v>
      </c>
      <c r="AR25">
        <v>35.963242000000001</v>
      </c>
      <c r="AS25">
        <v>24.487886</v>
      </c>
      <c r="AT25">
        <v>10.776325999999999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82.534300999999985</v>
      </c>
      <c r="BA25">
        <f t="shared" si="1"/>
        <v>1871.3795529999995</v>
      </c>
      <c r="BD25">
        <v>6.94</v>
      </c>
      <c r="BE25">
        <v>1.84</v>
      </c>
      <c r="BF25">
        <v>2.87</v>
      </c>
      <c r="BG25">
        <v>1.71</v>
      </c>
      <c r="BH25">
        <v>9.0399999999999991</v>
      </c>
      <c r="BI25">
        <v>1.19</v>
      </c>
      <c r="BJ25">
        <v>1.38</v>
      </c>
      <c r="BK25">
        <v>1.81</v>
      </c>
      <c r="BL25">
        <v>0.95</v>
      </c>
      <c r="BM25">
        <v>0.08</v>
      </c>
      <c r="BN25">
        <v>2.2400000000000002</v>
      </c>
      <c r="BO25">
        <v>3.61</v>
      </c>
      <c r="BP25">
        <v>0.25</v>
      </c>
      <c r="BQ25">
        <v>1.94</v>
      </c>
      <c r="BR25">
        <v>2.1</v>
      </c>
      <c r="BS25">
        <v>1.58</v>
      </c>
      <c r="BT25">
        <v>2.8449550000000001</v>
      </c>
      <c r="BU25">
        <v>1.2858000000000001</v>
      </c>
      <c r="BV25">
        <v>1.9755720000000001</v>
      </c>
      <c r="BW25">
        <v>1.861259</v>
      </c>
      <c r="BX25">
        <v>1.877278</v>
      </c>
      <c r="BY25">
        <v>1.2858000000000001</v>
      </c>
      <c r="BZ25">
        <v>1.2720849999999999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5.0917690000000002</v>
      </c>
      <c r="CK25">
        <v>0.89597300000000002</v>
      </c>
      <c r="CL25">
        <v>1.8566180000000001</v>
      </c>
      <c r="CM25">
        <v>3.3648699999999998</v>
      </c>
      <c r="CN25">
        <v>3.3945120000000002</v>
      </c>
      <c r="CO25">
        <v>4.11456</v>
      </c>
      <c r="CP25">
        <v>4.0800689999999999</v>
      </c>
      <c r="CQ25">
        <v>3.3945120000000002</v>
      </c>
      <c r="CR25">
        <v>0.81078300000000003</v>
      </c>
      <c r="CS25">
        <v>2.6767300000000001</v>
      </c>
      <c r="CT25">
        <v>0</v>
      </c>
      <c r="CU25">
        <v>0</v>
      </c>
      <c r="CV25">
        <v>0</v>
      </c>
      <c r="CW25">
        <v>0.92115599999999997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82.534300999999985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539.05580299999997</v>
      </c>
      <c r="L26">
        <v>222.153593</v>
      </c>
      <c r="M26">
        <v>89.026651999999999</v>
      </c>
      <c r="N26">
        <v>114.16360299999999</v>
      </c>
      <c r="O26">
        <v>59.780949</v>
      </c>
      <c r="P26">
        <v>117.843234</v>
      </c>
      <c r="Q26">
        <v>10.081117000000001</v>
      </c>
      <c r="R26">
        <v>13.691248999999999</v>
      </c>
      <c r="S26">
        <v>10.450506000000001</v>
      </c>
      <c r="T26">
        <v>0.53653600000000001</v>
      </c>
      <c r="U26">
        <v>334.35294800000003</v>
      </c>
      <c r="V26">
        <v>1.9161999999999999</v>
      </c>
      <c r="W26">
        <v>21.350491999999999</v>
      </c>
      <c r="X26">
        <v>139.17446799999999</v>
      </c>
      <c r="Y26">
        <v>0</v>
      </c>
      <c r="Z26">
        <v>6.2791959999999998</v>
      </c>
      <c r="AA26">
        <v>3.6331150000000001</v>
      </c>
      <c r="AB26">
        <v>13.032458999999999</v>
      </c>
      <c r="AC26">
        <v>9.6072900000000008</v>
      </c>
      <c r="AD26">
        <v>0</v>
      </c>
      <c r="AE26">
        <v>32.596860999999997</v>
      </c>
      <c r="AF26">
        <v>8.760866</v>
      </c>
      <c r="AG26">
        <v>42.403207000000002</v>
      </c>
      <c r="AH26">
        <v>2.8081909999999999</v>
      </c>
      <c r="AI26">
        <v>0</v>
      </c>
      <c r="AJ26">
        <v>0</v>
      </c>
      <c r="AK26">
        <v>51.655962000000002</v>
      </c>
      <c r="AL26">
        <v>12.246434000000001</v>
      </c>
      <c r="AM26">
        <v>15.664383000000001</v>
      </c>
      <c r="AN26">
        <v>0.78830599999999995</v>
      </c>
      <c r="AO26">
        <v>0</v>
      </c>
      <c r="AP26">
        <v>0</v>
      </c>
      <c r="AQ26">
        <v>14.860131000000001</v>
      </c>
      <c r="AR26">
        <v>35.963242000000001</v>
      </c>
      <c r="AS26">
        <v>24.487886</v>
      </c>
      <c r="AT26">
        <v>10.776325999999999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82.605761999999984</v>
      </c>
      <c r="BA26">
        <f t="shared" si="1"/>
        <v>2041.7469669999994</v>
      </c>
      <c r="BD26">
        <v>6.94</v>
      </c>
      <c r="BE26">
        <v>1.84</v>
      </c>
      <c r="BF26">
        <v>2.87</v>
      </c>
      <c r="BG26">
        <v>1.71</v>
      </c>
      <c r="BH26">
        <v>9.0399999999999991</v>
      </c>
      <c r="BI26">
        <v>1.22</v>
      </c>
      <c r="BJ26">
        <v>1.4</v>
      </c>
      <c r="BK26">
        <v>1.81</v>
      </c>
      <c r="BL26">
        <v>0.95</v>
      </c>
      <c r="BM26">
        <v>0.08</v>
      </c>
      <c r="BN26">
        <v>2.2400000000000002</v>
      </c>
      <c r="BO26">
        <v>3.61</v>
      </c>
      <c r="BP26">
        <v>0.25</v>
      </c>
      <c r="BQ26">
        <v>1.94</v>
      </c>
      <c r="BR26">
        <v>2.1</v>
      </c>
      <c r="BS26">
        <v>1.58</v>
      </c>
      <c r="BT26">
        <v>2.8449550000000001</v>
      </c>
      <c r="BU26">
        <v>1.2858000000000001</v>
      </c>
      <c r="BV26">
        <v>1.9755720000000001</v>
      </c>
      <c r="BW26">
        <v>1.861259</v>
      </c>
      <c r="BX26">
        <v>1.877278</v>
      </c>
      <c r="BY26">
        <v>1.2858000000000001</v>
      </c>
      <c r="BZ26">
        <v>1.2720849999999999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5.0917690000000002</v>
      </c>
      <c r="CK26">
        <v>0.89597300000000002</v>
      </c>
      <c r="CL26">
        <v>1.8566180000000001</v>
      </c>
      <c r="CM26">
        <v>3.3648699999999998</v>
      </c>
      <c r="CN26">
        <v>3.3945120000000002</v>
      </c>
      <c r="CO26">
        <v>4.11456</v>
      </c>
      <c r="CP26">
        <v>4.0800689999999999</v>
      </c>
      <c r="CQ26">
        <v>3.3945120000000002</v>
      </c>
      <c r="CR26">
        <v>0.81078300000000003</v>
      </c>
      <c r="CS26">
        <v>2.6767300000000001</v>
      </c>
      <c r="CT26">
        <v>0</v>
      </c>
      <c r="CU26">
        <v>0</v>
      </c>
      <c r="CV26">
        <v>2.1461000000000001E-2</v>
      </c>
      <c r="CW26">
        <v>0.92115599999999997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82.605761999999984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650.83785799999998</v>
      </c>
      <c r="L27">
        <v>293.15374300000002</v>
      </c>
      <c r="M27">
        <v>89.026651999999999</v>
      </c>
      <c r="N27">
        <v>114.16360299999999</v>
      </c>
      <c r="O27">
        <v>59.780949</v>
      </c>
      <c r="P27">
        <v>117.843234</v>
      </c>
      <c r="Q27">
        <v>13.335996</v>
      </c>
      <c r="R27">
        <v>36.548428999999999</v>
      </c>
      <c r="S27">
        <v>14.133046</v>
      </c>
      <c r="T27">
        <v>0.53653600000000001</v>
      </c>
      <c r="U27">
        <v>334.35294800000003</v>
      </c>
      <c r="V27">
        <v>17.380030000000001</v>
      </c>
      <c r="W27">
        <v>31.695385000000002</v>
      </c>
      <c r="X27">
        <v>140.13256799999999</v>
      </c>
      <c r="Y27">
        <v>0</v>
      </c>
      <c r="Z27">
        <v>6.2791959999999998</v>
      </c>
      <c r="AA27">
        <v>13.397112</v>
      </c>
      <c r="AB27">
        <v>13.032458999999999</v>
      </c>
      <c r="AC27">
        <v>9.6072900000000008</v>
      </c>
      <c r="AD27">
        <v>0</v>
      </c>
      <c r="AE27">
        <v>32.596860999999997</v>
      </c>
      <c r="AF27">
        <v>8.760866</v>
      </c>
      <c r="AG27">
        <v>42.403207000000002</v>
      </c>
      <c r="AH27">
        <v>18.721274000000001</v>
      </c>
      <c r="AI27">
        <v>0</v>
      </c>
      <c r="AJ27">
        <v>0</v>
      </c>
      <c r="AK27">
        <v>51.655962000000002</v>
      </c>
      <c r="AL27">
        <v>12.246434000000001</v>
      </c>
      <c r="AM27">
        <v>15.664383000000001</v>
      </c>
      <c r="AN27">
        <v>0.78830599999999995</v>
      </c>
      <c r="AO27">
        <v>0</v>
      </c>
      <c r="AP27">
        <v>0.73639600000000005</v>
      </c>
      <c r="AQ27">
        <v>29.720262000000002</v>
      </c>
      <c r="AR27">
        <v>35.963242000000001</v>
      </c>
      <c r="AS27">
        <v>25.776721999999999</v>
      </c>
      <c r="AT27">
        <v>10.776325999999999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82.683098999999984</v>
      </c>
      <c r="BA27">
        <f t="shared" si="1"/>
        <v>2323.7303739999993</v>
      </c>
      <c r="BD27">
        <v>6.94</v>
      </c>
      <c r="BE27">
        <v>1.84</v>
      </c>
      <c r="BF27">
        <v>2.87</v>
      </c>
      <c r="BG27">
        <v>1.71</v>
      </c>
      <c r="BH27">
        <v>9.0399999999999991</v>
      </c>
      <c r="BI27">
        <v>1.22</v>
      </c>
      <c r="BJ27">
        <v>1.4</v>
      </c>
      <c r="BK27">
        <v>1.81</v>
      </c>
      <c r="BL27">
        <v>0.95</v>
      </c>
      <c r="BM27">
        <v>0.08</v>
      </c>
      <c r="BN27">
        <v>2.2400000000000002</v>
      </c>
      <c r="BO27">
        <v>3.61</v>
      </c>
      <c r="BP27">
        <v>0.25</v>
      </c>
      <c r="BQ27">
        <v>1.94</v>
      </c>
      <c r="BR27">
        <v>2.1</v>
      </c>
      <c r="BS27">
        <v>1.58</v>
      </c>
      <c r="BT27">
        <v>2.8449550000000001</v>
      </c>
      <c r="BU27">
        <v>1.2858000000000001</v>
      </c>
      <c r="BV27">
        <v>1.9755720000000001</v>
      </c>
      <c r="BW27">
        <v>1.861259</v>
      </c>
      <c r="BX27">
        <v>1.877278</v>
      </c>
      <c r="BY27">
        <v>1.2343679999999999</v>
      </c>
      <c r="BZ27">
        <v>1.2720849999999999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5.0917690000000002</v>
      </c>
      <c r="CK27">
        <v>0.89597300000000002</v>
      </c>
      <c r="CL27">
        <v>1.8566180000000001</v>
      </c>
      <c r="CM27">
        <v>3.3648699999999998</v>
      </c>
      <c r="CN27">
        <v>3.3945120000000002</v>
      </c>
      <c r="CO27">
        <v>4.11456</v>
      </c>
      <c r="CP27">
        <v>4.0800689999999999</v>
      </c>
      <c r="CQ27">
        <v>3.3945120000000002</v>
      </c>
      <c r="CR27">
        <v>0.81078300000000003</v>
      </c>
      <c r="CS27">
        <v>2.6767300000000001</v>
      </c>
      <c r="CT27">
        <v>0</v>
      </c>
      <c r="CU27">
        <v>0</v>
      </c>
      <c r="CV27">
        <v>0.15023</v>
      </c>
      <c r="CW27">
        <v>0.92115599999999997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82.683098999999984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656.51522199999999</v>
      </c>
      <c r="L28">
        <v>392.31365699999998</v>
      </c>
      <c r="M28">
        <v>89.026651999999999</v>
      </c>
      <c r="N28">
        <v>114.16360299999999</v>
      </c>
      <c r="O28">
        <v>59.780949</v>
      </c>
      <c r="P28">
        <v>117.843234</v>
      </c>
      <c r="Q28">
        <v>17.78558</v>
      </c>
      <c r="R28">
        <v>39.983046000000002</v>
      </c>
      <c r="S28">
        <v>20.701582999999999</v>
      </c>
      <c r="T28">
        <v>0.53653600000000001</v>
      </c>
      <c r="U28">
        <v>334.35294800000003</v>
      </c>
      <c r="V28">
        <v>17.380030000000001</v>
      </c>
      <c r="W28">
        <v>31.695385000000002</v>
      </c>
      <c r="X28">
        <v>140.13256799999999</v>
      </c>
      <c r="Y28">
        <v>0</v>
      </c>
      <c r="Z28">
        <v>6.2791959999999998</v>
      </c>
      <c r="AA28">
        <v>17.030228000000001</v>
      </c>
      <c r="AB28">
        <v>13.032458999999999</v>
      </c>
      <c r="AC28">
        <v>9.6072900000000008</v>
      </c>
      <c r="AD28">
        <v>0</v>
      </c>
      <c r="AE28">
        <v>32.596860999999997</v>
      </c>
      <c r="AF28">
        <v>8.760866</v>
      </c>
      <c r="AG28">
        <v>42.403207000000002</v>
      </c>
      <c r="AH28">
        <v>37.442548000000002</v>
      </c>
      <c r="AI28">
        <v>0</v>
      </c>
      <c r="AJ28">
        <v>0</v>
      </c>
      <c r="AK28">
        <v>51.655962000000002</v>
      </c>
      <c r="AL28">
        <v>12.246434000000001</v>
      </c>
      <c r="AM28">
        <v>15.664383000000001</v>
      </c>
      <c r="AN28">
        <v>0.78830599999999995</v>
      </c>
      <c r="AO28">
        <v>0</v>
      </c>
      <c r="AP28">
        <v>0.73639600000000005</v>
      </c>
      <c r="AQ28">
        <v>44.580393000000001</v>
      </c>
      <c r="AR28">
        <v>35.963242000000001</v>
      </c>
      <c r="AS28">
        <v>25.776721999999999</v>
      </c>
      <c r="AT28">
        <v>10.776325999999999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82.913808999999986</v>
      </c>
      <c r="BA28">
        <f t="shared" si="1"/>
        <v>2480.4656209999994</v>
      </c>
      <c r="BD28">
        <v>6.94</v>
      </c>
      <c r="BE28">
        <v>1.84</v>
      </c>
      <c r="BF28">
        <v>2.87</v>
      </c>
      <c r="BG28">
        <v>1.71</v>
      </c>
      <c r="BH28">
        <v>9.0399999999999991</v>
      </c>
      <c r="BI28">
        <v>1.22</v>
      </c>
      <c r="BJ28">
        <v>1.4</v>
      </c>
      <c r="BK28">
        <v>1.81</v>
      </c>
      <c r="BL28">
        <v>0.95</v>
      </c>
      <c r="BM28">
        <v>0.08</v>
      </c>
      <c r="BN28">
        <v>2.2400000000000002</v>
      </c>
      <c r="BO28">
        <v>3.61</v>
      </c>
      <c r="BP28">
        <v>0.25</v>
      </c>
      <c r="BQ28">
        <v>1.94</v>
      </c>
      <c r="BR28">
        <v>2.1</v>
      </c>
      <c r="BS28">
        <v>1.58</v>
      </c>
      <c r="BT28">
        <v>2.8449550000000001</v>
      </c>
      <c r="BU28">
        <v>1.2858000000000001</v>
      </c>
      <c r="BV28">
        <v>1.9755720000000001</v>
      </c>
      <c r="BW28">
        <v>1.861259</v>
      </c>
      <c r="BX28">
        <v>1.877278</v>
      </c>
      <c r="BY28">
        <v>1.2343679999999999</v>
      </c>
      <c r="BZ28">
        <v>1.2720849999999999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5.0917690000000002</v>
      </c>
      <c r="CK28">
        <v>0.89597300000000002</v>
      </c>
      <c r="CL28">
        <v>1.8566180000000001</v>
      </c>
      <c r="CM28">
        <v>3.3648699999999998</v>
      </c>
      <c r="CN28">
        <v>3.3945120000000002</v>
      </c>
      <c r="CO28">
        <v>4.11456</v>
      </c>
      <c r="CP28">
        <v>4.0800689999999999</v>
      </c>
      <c r="CQ28">
        <v>3.3945120000000002</v>
      </c>
      <c r="CR28">
        <v>0.81078300000000003</v>
      </c>
      <c r="CS28">
        <v>2.6767300000000001</v>
      </c>
      <c r="CT28">
        <v>0</v>
      </c>
      <c r="CU28">
        <v>8.0479999999999996E-2</v>
      </c>
      <c r="CV28">
        <v>0.30046</v>
      </c>
      <c r="CW28">
        <v>0.92115599999999997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82.913808999999986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656.51522199999999</v>
      </c>
      <c r="L29">
        <v>415.57079700000003</v>
      </c>
      <c r="M29">
        <v>89.026651999999999</v>
      </c>
      <c r="N29">
        <v>114.16360299999999</v>
      </c>
      <c r="O29">
        <v>59.780949</v>
      </c>
      <c r="P29">
        <v>117.843234</v>
      </c>
      <c r="Q29">
        <v>20.659127000000002</v>
      </c>
      <c r="R29">
        <v>39.983046000000002</v>
      </c>
      <c r="S29">
        <v>24.951222999999999</v>
      </c>
      <c r="T29">
        <v>0.53653600000000001</v>
      </c>
      <c r="U29">
        <v>334.35294800000003</v>
      </c>
      <c r="V29">
        <v>17.380030000000001</v>
      </c>
      <c r="W29">
        <v>31.695385000000002</v>
      </c>
      <c r="X29">
        <v>140.13256799999999</v>
      </c>
      <c r="Y29">
        <v>0</v>
      </c>
      <c r="Z29">
        <v>6.2791959999999998</v>
      </c>
      <c r="AA29">
        <v>26.921384</v>
      </c>
      <c r="AB29">
        <v>13.032458999999999</v>
      </c>
      <c r="AC29">
        <v>9.6072900000000008</v>
      </c>
      <c r="AD29">
        <v>2.6194449999999998</v>
      </c>
      <c r="AE29">
        <v>32.596860999999997</v>
      </c>
      <c r="AF29">
        <v>8.760866</v>
      </c>
      <c r="AG29">
        <v>42.403207000000002</v>
      </c>
      <c r="AH29">
        <v>56.163822000000003</v>
      </c>
      <c r="AI29">
        <v>0</v>
      </c>
      <c r="AJ29">
        <v>0</v>
      </c>
      <c r="AK29">
        <v>51.655962000000002</v>
      </c>
      <c r="AL29">
        <v>12.246434000000001</v>
      </c>
      <c r="AM29">
        <v>15.664383000000001</v>
      </c>
      <c r="AN29">
        <v>0.78830599999999995</v>
      </c>
      <c r="AO29">
        <v>0</v>
      </c>
      <c r="AP29">
        <v>0.73639600000000005</v>
      </c>
      <c r="AQ29">
        <v>59.440524000000003</v>
      </c>
      <c r="AR29">
        <v>35.963242000000001</v>
      </c>
      <c r="AS29">
        <v>25.776721999999999</v>
      </c>
      <c r="AT29">
        <v>10.776325999999999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83.325720999999987</v>
      </c>
      <c r="BA29">
        <f t="shared" si="1"/>
        <v>2557.3498659999996</v>
      </c>
      <c r="BD29">
        <v>6.94</v>
      </c>
      <c r="BE29">
        <v>1.84</v>
      </c>
      <c r="BF29">
        <v>2.87</v>
      </c>
      <c r="BG29">
        <v>1.71</v>
      </c>
      <c r="BH29">
        <v>9.0399999999999991</v>
      </c>
      <c r="BI29">
        <v>1.22</v>
      </c>
      <c r="BJ29">
        <v>1.4</v>
      </c>
      <c r="BK29">
        <v>1.81</v>
      </c>
      <c r="BL29">
        <v>0.93</v>
      </c>
      <c r="BM29">
        <v>0.08</v>
      </c>
      <c r="BN29">
        <v>2.2400000000000002</v>
      </c>
      <c r="BO29">
        <v>3.61</v>
      </c>
      <c r="BP29">
        <v>0.25</v>
      </c>
      <c r="BQ29">
        <v>1.94</v>
      </c>
      <c r="BR29">
        <v>2.1</v>
      </c>
      <c r="BS29">
        <v>1.58</v>
      </c>
      <c r="BT29">
        <v>2.8449550000000001</v>
      </c>
      <c r="BU29">
        <v>1.2858000000000001</v>
      </c>
      <c r="BV29">
        <v>1.9755720000000001</v>
      </c>
      <c r="BW29">
        <v>1.861259</v>
      </c>
      <c r="BX29">
        <v>1.877278</v>
      </c>
      <c r="BY29">
        <v>1.2343679999999999</v>
      </c>
      <c r="BZ29">
        <v>1.2720849999999999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5.0917690000000002</v>
      </c>
      <c r="CK29">
        <v>0.89597300000000002</v>
      </c>
      <c r="CL29">
        <v>1.8566180000000001</v>
      </c>
      <c r="CM29">
        <v>3.3648699999999998</v>
      </c>
      <c r="CN29">
        <v>3.3945120000000002</v>
      </c>
      <c r="CO29">
        <v>4.11456</v>
      </c>
      <c r="CP29">
        <v>4.0800689999999999</v>
      </c>
      <c r="CQ29">
        <v>3.3945120000000002</v>
      </c>
      <c r="CR29">
        <v>0.81078300000000003</v>
      </c>
      <c r="CS29">
        <v>2.6767300000000001</v>
      </c>
      <c r="CT29">
        <v>0</v>
      </c>
      <c r="CU29">
        <v>0.36216199999999998</v>
      </c>
      <c r="CV29">
        <v>0.45068999999999998</v>
      </c>
      <c r="CW29">
        <v>0.92115599999999997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83.325720999999987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656.51522199999999</v>
      </c>
      <c r="L30">
        <v>415.57079700000003</v>
      </c>
      <c r="M30">
        <v>89.026651999999999</v>
      </c>
      <c r="N30">
        <v>114.16360299999999</v>
      </c>
      <c r="O30">
        <v>59.780949</v>
      </c>
      <c r="P30">
        <v>117.843234</v>
      </c>
      <c r="Q30">
        <v>20.659127000000002</v>
      </c>
      <c r="R30">
        <v>39.983046000000002</v>
      </c>
      <c r="S30">
        <v>24.951222999999999</v>
      </c>
      <c r="T30">
        <v>0.53653600000000001</v>
      </c>
      <c r="U30">
        <v>334.35294800000003</v>
      </c>
      <c r="V30">
        <v>17.380030000000001</v>
      </c>
      <c r="W30">
        <v>31.695385000000002</v>
      </c>
      <c r="X30">
        <v>140.13256799999999</v>
      </c>
      <c r="Y30">
        <v>0</v>
      </c>
      <c r="Z30">
        <v>6.2791959999999998</v>
      </c>
      <c r="AA30">
        <v>26.921384</v>
      </c>
      <c r="AB30">
        <v>13.032458999999999</v>
      </c>
      <c r="AC30">
        <v>9.6072900000000008</v>
      </c>
      <c r="AD30">
        <v>9.0370869999999996</v>
      </c>
      <c r="AE30">
        <v>32.596860999999997</v>
      </c>
      <c r="AF30">
        <v>17.521733000000001</v>
      </c>
      <c r="AG30">
        <v>42.403207000000002</v>
      </c>
      <c r="AH30">
        <v>74.885096000000004</v>
      </c>
      <c r="AI30">
        <v>0</v>
      </c>
      <c r="AJ30">
        <v>0</v>
      </c>
      <c r="AK30">
        <v>51.655962000000002</v>
      </c>
      <c r="AL30">
        <v>12.246434000000001</v>
      </c>
      <c r="AM30">
        <v>15.664383000000001</v>
      </c>
      <c r="AN30">
        <v>0.78830599999999995</v>
      </c>
      <c r="AO30">
        <v>0</v>
      </c>
      <c r="AP30">
        <v>0.73639600000000005</v>
      </c>
      <c r="AQ30">
        <v>59.440524000000003</v>
      </c>
      <c r="AR30">
        <v>35.963242000000001</v>
      </c>
      <c r="AS30">
        <v>25.776721999999999</v>
      </c>
      <c r="AT30">
        <v>10.776325999999999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83.907862999999992</v>
      </c>
      <c r="BA30">
        <f t="shared" si="1"/>
        <v>2591.8317909999996</v>
      </c>
      <c r="BD30">
        <v>6.94</v>
      </c>
      <c r="BE30">
        <v>1.84</v>
      </c>
      <c r="BF30">
        <v>2.87</v>
      </c>
      <c r="BG30">
        <v>1.71</v>
      </c>
      <c r="BH30">
        <v>9.0399999999999991</v>
      </c>
      <c r="BI30">
        <v>1.22</v>
      </c>
      <c r="BJ30">
        <v>1.4</v>
      </c>
      <c r="BK30">
        <v>1.81</v>
      </c>
      <c r="BL30">
        <v>0.93</v>
      </c>
      <c r="BM30">
        <v>0.08</v>
      </c>
      <c r="BN30">
        <v>2.2400000000000002</v>
      </c>
      <c r="BO30">
        <v>3.61</v>
      </c>
      <c r="BP30">
        <v>0.25</v>
      </c>
      <c r="BQ30">
        <v>1.94</v>
      </c>
      <c r="BR30">
        <v>2.1</v>
      </c>
      <c r="BS30">
        <v>1.58</v>
      </c>
      <c r="BT30">
        <v>2.8449550000000001</v>
      </c>
      <c r="BU30">
        <v>1.2858000000000001</v>
      </c>
      <c r="BV30">
        <v>1.9755720000000001</v>
      </c>
      <c r="BW30">
        <v>1.861259</v>
      </c>
      <c r="BX30">
        <v>1.877278</v>
      </c>
      <c r="BY30">
        <v>1.2343679999999999</v>
      </c>
      <c r="BZ30">
        <v>1.2720849999999999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5.0917690000000002</v>
      </c>
      <c r="CK30">
        <v>0.89597300000000002</v>
      </c>
      <c r="CL30">
        <v>1.8566180000000001</v>
      </c>
      <c r="CM30">
        <v>3.3648699999999998</v>
      </c>
      <c r="CN30">
        <v>3.3945120000000002</v>
      </c>
      <c r="CO30">
        <v>4.11456</v>
      </c>
      <c r="CP30">
        <v>4.0800689999999999</v>
      </c>
      <c r="CQ30">
        <v>3.3945120000000002</v>
      </c>
      <c r="CR30">
        <v>0.81078300000000003</v>
      </c>
      <c r="CS30">
        <v>2.6767300000000001</v>
      </c>
      <c r="CT30">
        <v>0</v>
      </c>
      <c r="CU30">
        <v>0.79675600000000002</v>
      </c>
      <c r="CV30">
        <v>0.59823800000000005</v>
      </c>
      <c r="CW30">
        <v>0.92115599999999997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83.907862999999992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656.51522199999999</v>
      </c>
      <c r="L31">
        <v>415.57079700000003</v>
      </c>
      <c r="M31">
        <v>89.026651999999999</v>
      </c>
      <c r="N31">
        <v>114.16360299999999</v>
      </c>
      <c r="O31">
        <v>59.780949</v>
      </c>
      <c r="P31">
        <v>117.843234</v>
      </c>
      <c r="Q31">
        <v>20.659127000000002</v>
      </c>
      <c r="R31">
        <v>39.983046000000002</v>
      </c>
      <c r="S31">
        <v>24.951222999999999</v>
      </c>
      <c r="T31">
        <v>0.53653600000000001</v>
      </c>
      <c r="U31">
        <v>334.35294800000003</v>
      </c>
      <c r="V31">
        <v>17.380030000000001</v>
      </c>
      <c r="W31">
        <v>31.695385000000002</v>
      </c>
      <c r="X31">
        <v>140.13256799999999</v>
      </c>
      <c r="Y31">
        <v>0</v>
      </c>
      <c r="Z31">
        <v>7.37737</v>
      </c>
      <c r="AA31">
        <v>26.921384</v>
      </c>
      <c r="AB31">
        <v>13.032458999999999</v>
      </c>
      <c r="AC31">
        <v>9.6072900000000008</v>
      </c>
      <c r="AD31">
        <v>18.074172999999998</v>
      </c>
      <c r="AE31">
        <v>32.596860999999997</v>
      </c>
      <c r="AF31">
        <v>26.282599000000001</v>
      </c>
      <c r="AG31">
        <v>42.403207000000002</v>
      </c>
      <c r="AH31">
        <v>98.286687999999998</v>
      </c>
      <c r="AI31">
        <v>5.0549359999999997</v>
      </c>
      <c r="AJ31">
        <v>0</v>
      </c>
      <c r="AK31">
        <v>51.655962000000002</v>
      </c>
      <c r="AL31">
        <v>12.246434000000001</v>
      </c>
      <c r="AM31">
        <v>15.664383000000001</v>
      </c>
      <c r="AN31">
        <v>0.78830599999999995</v>
      </c>
      <c r="AO31">
        <v>0</v>
      </c>
      <c r="AP31">
        <v>0.73639600000000005</v>
      </c>
      <c r="AQ31">
        <v>59.440524000000003</v>
      </c>
      <c r="AR31">
        <v>25.385818</v>
      </c>
      <c r="AS31">
        <v>25.776721999999999</v>
      </c>
      <c r="AT31">
        <v>10.776325999999999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84.516914999999983</v>
      </c>
      <c r="BA31">
        <f t="shared" si="1"/>
        <v>2629.2160730000005</v>
      </c>
      <c r="BD31">
        <v>6.94</v>
      </c>
      <c r="BE31">
        <v>1.84</v>
      </c>
      <c r="BF31">
        <v>2.87</v>
      </c>
      <c r="BG31">
        <v>1.71</v>
      </c>
      <c r="BH31">
        <v>9.0399999999999991</v>
      </c>
      <c r="BI31">
        <v>1.2</v>
      </c>
      <c r="BJ31">
        <v>1.39</v>
      </c>
      <c r="BK31">
        <v>1.81</v>
      </c>
      <c r="BL31">
        <v>0.93</v>
      </c>
      <c r="BM31">
        <v>0.08</v>
      </c>
      <c r="BN31">
        <v>2.2400000000000002</v>
      </c>
      <c r="BO31">
        <v>3.61</v>
      </c>
      <c r="BP31">
        <v>0.25</v>
      </c>
      <c r="BQ31">
        <v>1.94</v>
      </c>
      <c r="BR31">
        <v>2.1</v>
      </c>
      <c r="BS31">
        <v>1.58</v>
      </c>
      <c r="BT31">
        <v>2.8449550000000001</v>
      </c>
      <c r="BU31">
        <v>1.2858000000000001</v>
      </c>
      <c r="BV31">
        <v>1.9755720000000001</v>
      </c>
      <c r="BW31">
        <v>1.861259</v>
      </c>
      <c r="BX31">
        <v>1.877278</v>
      </c>
      <c r="BY31">
        <v>1.2343679999999999</v>
      </c>
      <c r="BZ31">
        <v>1.2720849999999999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5.0917690000000002</v>
      </c>
      <c r="CK31">
        <v>0.89597300000000002</v>
      </c>
      <c r="CL31">
        <v>1.8566180000000001</v>
      </c>
      <c r="CM31">
        <v>3.3648699999999998</v>
      </c>
      <c r="CN31">
        <v>3.3945120000000002</v>
      </c>
      <c r="CO31">
        <v>4.11456</v>
      </c>
      <c r="CP31">
        <v>4.0800689999999999</v>
      </c>
      <c r="CQ31">
        <v>3.3945120000000002</v>
      </c>
      <c r="CR31">
        <v>0.81078300000000003</v>
      </c>
      <c r="CS31">
        <v>2.6767300000000001</v>
      </c>
      <c r="CT31">
        <v>5.2887000000000003E-2</v>
      </c>
      <c r="CU31">
        <v>1.1951339999999999</v>
      </c>
      <c r="CV31">
        <v>0.78602499999999997</v>
      </c>
      <c r="CW31">
        <v>0.92115599999999997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84.516914999999983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656.51522199999999</v>
      </c>
      <c r="L32">
        <v>415.57079700000003</v>
      </c>
      <c r="M32">
        <v>89.026651999999999</v>
      </c>
      <c r="N32">
        <v>114.16360299999999</v>
      </c>
      <c r="O32">
        <v>59.780949</v>
      </c>
      <c r="P32">
        <v>117.843234</v>
      </c>
      <c r="Q32">
        <v>20.659127000000002</v>
      </c>
      <c r="R32">
        <v>39.983046000000002</v>
      </c>
      <c r="S32">
        <v>24.951222999999999</v>
      </c>
      <c r="T32">
        <v>0.53653600000000001</v>
      </c>
      <c r="U32">
        <v>334.35294800000003</v>
      </c>
      <c r="V32">
        <v>17.380030000000001</v>
      </c>
      <c r="W32">
        <v>31.695385000000002</v>
      </c>
      <c r="X32">
        <v>140.13256799999999</v>
      </c>
      <c r="Y32">
        <v>0</v>
      </c>
      <c r="Z32">
        <v>18.837586999999999</v>
      </c>
      <c r="AA32">
        <v>26.921384</v>
      </c>
      <c r="AB32">
        <v>26.277694</v>
      </c>
      <c r="AC32">
        <v>19.233542</v>
      </c>
      <c r="AD32">
        <v>27.111260000000001</v>
      </c>
      <c r="AE32">
        <v>49.063369999999999</v>
      </c>
      <c r="AF32">
        <v>29.494917000000001</v>
      </c>
      <c r="AG32">
        <v>42.403207000000002</v>
      </c>
      <c r="AH32">
        <v>115.60386699999999</v>
      </c>
      <c r="AI32">
        <v>16.428540999999999</v>
      </c>
      <c r="AJ32">
        <v>0</v>
      </c>
      <c r="AK32">
        <v>51.655962000000002</v>
      </c>
      <c r="AL32">
        <v>12.246434000000001</v>
      </c>
      <c r="AM32">
        <v>15.696092</v>
      </c>
      <c r="AN32">
        <v>0.78830599999999995</v>
      </c>
      <c r="AO32">
        <v>0</v>
      </c>
      <c r="AP32">
        <v>0.73639600000000005</v>
      </c>
      <c r="AQ32">
        <v>59.440524000000003</v>
      </c>
      <c r="AR32">
        <v>25.385818</v>
      </c>
      <c r="AS32">
        <v>25.776721999999999</v>
      </c>
      <c r="AT32">
        <v>10.776325999999999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85.480886999999996</v>
      </c>
      <c r="BA32">
        <f t="shared" si="1"/>
        <v>2721.9501560000003</v>
      </c>
      <c r="BD32">
        <v>6.94</v>
      </c>
      <c r="BE32">
        <v>1.84</v>
      </c>
      <c r="BF32">
        <v>2.87</v>
      </c>
      <c r="BG32">
        <v>1.71</v>
      </c>
      <c r="BH32">
        <v>9.0399999999999991</v>
      </c>
      <c r="BI32">
        <v>1.2</v>
      </c>
      <c r="BJ32">
        <v>1.39</v>
      </c>
      <c r="BK32">
        <v>1.81</v>
      </c>
      <c r="BL32">
        <v>0.93</v>
      </c>
      <c r="BM32">
        <v>0.08</v>
      </c>
      <c r="BN32">
        <v>2.2400000000000002</v>
      </c>
      <c r="BO32">
        <v>3.61</v>
      </c>
      <c r="BP32">
        <v>0.25</v>
      </c>
      <c r="BQ32">
        <v>1.94</v>
      </c>
      <c r="BR32">
        <v>2.1</v>
      </c>
      <c r="BS32">
        <v>1.58</v>
      </c>
      <c r="BT32">
        <v>2.8449550000000001</v>
      </c>
      <c r="BU32">
        <v>1.2858000000000001</v>
      </c>
      <c r="BV32">
        <v>1.9755720000000001</v>
      </c>
      <c r="BW32">
        <v>1.861259</v>
      </c>
      <c r="BX32">
        <v>1.877278</v>
      </c>
      <c r="BY32">
        <v>1.2343679999999999</v>
      </c>
      <c r="BZ32">
        <v>1.2720849999999999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5.0917690000000002</v>
      </c>
      <c r="CK32">
        <v>0.89597300000000002</v>
      </c>
      <c r="CL32">
        <v>1.8566180000000001</v>
      </c>
      <c r="CM32">
        <v>3.3648699999999998</v>
      </c>
      <c r="CN32">
        <v>3.3945120000000002</v>
      </c>
      <c r="CO32">
        <v>4.11456</v>
      </c>
      <c r="CP32">
        <v>4.0800689999999999</v>
      </c>
      <c r="CQ32">
        <v>3.3945120000000002</v>
      </c>
      <c r="CR32">
        <v>0.81078300000000003</v>
      </c>
      <c r="CS32">
        <v>2.6767300000000001</v>
      </c>
      <c r="CT32">
        <v>0.47898099999999999</v>
      </c>
      <c r="CU32">
        <v>1.593512</v>
      </c>
      <c r="CV32">
        <v>0.92552500000000004</v>
      </c>
      <c r="CW32">
        <v>0.92115599999999997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85.480886999999996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656.51522199999999</v>
      </c>
      <c r="L33">
        <v>415.57079700000003</v>
      </c>
      <c r="M33">
        <v>89.026651999999999</v>
      </c>
      <c r="N33">
        <v>114.16360299999999</v>
      </c>
      <c r="O33">
        <v>59.780949</v>
      </c>
      <c r="P33">
        <v>117.843234</v>
      </c>
      <c r="Q33">
        <v>20.659127000000002</v>
      </c>
      <c r="R33">
        <v>39.983046000000002</v>
      </c>
      <c r="S33">
        <v>24.951222999999999</v>
      </c>
      <c r="T33">
        <v>0.53653600000000001</v>
      </c>
      <c r="U33">
        <v>334.35294800000003</v>
      </c>
      <c r="V33">
        <v>17.380030000000001</v>
      </c>
      <c r="W33">
        <v>31.695385000000002</v>
      </c>
      <c r="X33">
        <v>140.13256799999999</v>
      </c>
      <c r="Y33">
        <v>0</v>
      </c>
      <c r="Z33">
        <v>18.837586999999999</v>
      </c>
      <c r="AA33">
        <v>26.921384</v>
      </c>
      <c r="AB33">
        <v>26.277694</v>
      </c>
      <c r="AC33">
        <v>19.233542</v>
      </c>
      <c r="AD33">
        <v>27.111260000000001</v>
      </c>
      <c r="AE33">
        <v>49.063369999999999</v>
      </c>
      <c r="AF33">
        <v>29.494917000000001</v>
      </c>
      <c r="AG33">
        <v>42.403207000000002</v>
      </c>
      <c r="AH33">
        <v>115.60386699999999</v>
      </c>
      <c r="AI33">
        <v>16.428540999999999</v>
      </c>
      <c r="AJ33">
        <v>0</v>
      </c>
      <c r="AK33">
        <v>51.655962000000002</v>
      </c>
      <c r="AL33">
        <v>12.246434000000001</v>
      </c>
      <c r="AM33">
        <v>15.696092</v>
      </c>
      <c r="AN33">
        <v>0.78830599999999995</v>
      </c>
      <c r="AO33">
        <v>0</v>
      </c>
      <c r="AP33">
        <v>0.73639600000000005</v>
      </c>
      <c r="AQ33">
        <v>59.440524000000003</v>
      </c>
      <c r="AR33">
        <v>25.385818</v>
      </c>
      <c r="AS33">
        <v>25.776721999999999</v>
      </c>
      <c r="AT33">
        <v>10.776325999999999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85.480886999999996</v>
      </c>
      <c r="BA33">
        <f t="shared" si="1"/>
        <v>2721.9501560000003</v>
      </c>
      <c r="BD33">
        <v>6.94</v>
      </c>
      <c r="BE33">
        <v>1.84</v>
      </c>
      <c r="BF33">
        <v>2.87</v>
      </c>
      <c r="BG33">
        <v>1.71</v>
      </c>
      <c r="BH33">
        <v>9.0399999999999991</v>
      </c>
      <c r="BI33">
        <v>1.2</v>
      </c>
      <c r="BJ33">
        <v>1.39</v>
      </c>
      <c r="BK33">
        <v>1.81</v>
      </c>
      <c r="BL33">
        <v>0.93</v>
      </c>
      <c r="BM33">
        <v>0.08</v>
      </c>
      <c r="BN33">
        <v>2.2400000000000002</v>
      </c>
      <c r="BO33">
        <v>3.61</v>
      </c>
      <c r="BP33">
        <v>0.25</v>
      </c>
      <c r="BQ33">
        <v>1.94</v>
      </c>
      <c r="BR33">
        <v>2.1</v>
      </c>
      <c r="BS33">
        <v>1.58</v>
      </c>
      <c r="BT33">
        <v>2.8449550000000001</v>
      </c>
      <c r="BU33">
        <v>1.2858000000000001</v>
      </c>
      <c r="BV33">
        <v>1.9755720000000001</v>
      </c>
      <c r="BW33">
        <v>1.861259</v>
      </c>
      <c r="BX33">
        <v>1.877278</v>
      </c>
      <c r="BY33">
        <v>1.2343679999999999</v>
      </c>
      <c r="BZ33">
        <v>1.2720849999999999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5.0917690000000002</v>
      </c>
      <c r="CK33">
        <v>0.89597300000000002</v>
      </c>
      <c r="CL33">
        <v>1.8566180000000001</v>
      </c>
      <c r="CM33">
        <v>3.3648699999999998</v>
      </c>
      <c r="CN33">
        <v>3.3945120000000002</v>
      </c>
      <c r="CO33">
        <v>4.11456</v>
      </c>
      <c r="CP33">
        <v>4.0800689999999999</v>
      </c>
      <c r="CQ33">
        <v>3.3945120000000002</v>
      </c>
      <c r="CR33">
        <v>0.81078300000000003</v>
      </c>
      <c r="CS33">
        <v>2.6767300000000001</v>
      </c>
      <c r="CT33">
        <v>0.47898099999999999</v>
      </c>
      <c r="CU33">
        <v>1.593512</v>
      </c>
      <c r="CV33">
        <v>0.92552500000000004</v>
      </c>
      <c r="CW33">
        <v>0.92115599999999997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85.480886999999996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656.51522199999999</v>
      </c>
      <c r="L34">
        <v>415.57079700000003</v>
      </c>
      <c r="M34">
        <v>89.026651999999999</v>
      </c>
      <c r="N34">
        <v>114.16360299999999</v>
      </c>
      <c r="O34">
        <v>59.780949</v>
      </c>
      <c r="P34">
        <v>117.843234</v>
      </c>
      <c r="Q34">
        <v>20.659127000000002</v>
      </c>
      <c r="R34">
        <v>39.983046000000002</v>
      </c>
      <c r="S34">
        <v>24.951222999999999</v>
      </c>
      <c r="T34">
        <v>0.53653600000000001</v>
      </c>
      <c r="U34">
        <v>334.35294800000003</v>
      </c>
      <c r="V34">
        <v>17.380030000000001</v>
      </c>
      <c r="W34">
        <v>31.695385000000002</v>
      </c>
      <c r="X34">
        <v>140.13256799999999</v>
      </c>
      <c r="Y34">
        <v>0</v>
      </c>
      <c r="Z34">
        <v>18.837586999999999</v>
      </c>
      <c r="AA34">
        <v>26.921384</v>
      </c>
      <c r="AB34">
        <v>26.277694</v>
      </c>
      <c r="AC34">
        <v>19.233542</v>
      </c>
      <c r="AD34">
        <v>27.111260000000001</v>
      </c>
      <c r="AE34">
        <v>49.063369999999999</v>
      </c>
      <c r="AF34">
        <v>29.494917000000001</v>
      </c>
      <c r="AG34">
        <v>42.403207000000002</v>
      </c>
      <c r="AH34">
        <v>115.60386699999999</v>
      </c>
      <c r="AI34">
        <v>16.428540999999999</v>
      </c>
      <c r="AJ34">
        <v>0</v>
      </c>
      <c r="AK34">
        <v>51.655962000000002</v>
      </c>
      <c r="AL34">
        <v>12.246434000000001</v>
      </c>
      <c r="AM34">
        <v>15.696092</v>
      </c>
      <c r="AN34">
        <v>0.78830599999999995</v>
      </c>
      <c r="AO34">
        <v>0</v>
      </c>
      <c r="AP34">
        <v>0.73639600000000005</v>
      </c>
      <c r="AQ34">
        <v>59.440524000000003</v>
      </c>
      <c r="AR34">
        <v>35.963242000000001</v>
      </c>
      <c r="AS34">
        <v>25.776721999999999</v>
      </c>
      <c r="AT34">
        <v>10.776325999999999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85.480886999999996</v>
      </c>
      <c r="BA34">
        <f t="shared" si="1"/>
        <v>2732.5275799999999</v>
      </c>
      <c r="BD34">
        <v>6.94</v>
      </c>
      <c r="BE34">
        <v>1.84</v>
      </c>
      <c r="BF34">
        <v>2.87</v>
      </c>
      <c r="BG34">
        <v>1.71</v>
      </c>
      <c r="BH34">
        <v>9.0399999999999991</v>
      </c>
      <c r="BI34">
        <v>1.2</v>
      </c>
      <c r="BJ34">
        <v>1.39</v>
      </c>
      <c r="BK34">
        <v>1.81</v>
      </c>
      <c r="BL34">
        <v>0.93</v>
      </c>
      <c r="BM34">
        <v>0.08</v>
      </c>
      <c r="BN34">
        <v>2.2400000000000002</v>
      </c>
      <c r="BO34">
        <v>3.61</v>
      </c>
      <c r="BP34">
        <v>0.25</v>
      </c>
      <c r="BQ34">
        <v>1.94</v>
      </c>
      <c r="BR34">
        <v>2.1</v>
      </c>
      <c r="BS34">
        <v>1.58</v>
      </c>
      <c r="BT34">
        <v>2.8449550000000001</v>
      </c>
      <c r="BU34">
        <v>1.2858000000000001</v>
      </c>
      <c r="BV34">
        <v>1.9755720000000001</v>
      </c>
      <c r="BW34">
        <v>1.861259</v>
      </c>
      <c r="BX34">
        <v>1.877278</v>
      </c>
      <c r="BY34">
        <v>1.2343679999999999</v>
      </c>
      <c r="BZ34">
        <v>1.2720849999999999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5.0917690000000002</v>
      </c>
      <c r="CK34">
        <v>0.89597300000000002</v>
      </c>
      <c r="CL34">
        <v>1.8566180000000001</v>
      </c>
      <c r="CM34">
        <v>3.3648699999999998</v>
      </c>
      <c r="CN34">
        <v>3.3945120000000002</v>
      </c>
      <c r="CO34">
        <v>4.11456</v>
      </c>
      <c r="CP34">
        <v>4.0800689999999999</v>
      </c>
      <c r="CQ34">
        <v>3.3945120000000002</v>
      </c>
      <c r="CR34">
        <v>0.81078300000000003</v>
      </c>
      <c r="CS34">
        <v>2.6767300000000001</v>
      </c>
      <c r="CT34">
        <v>0.47898099999999999</v>
      </c>
      <c r="CU34">
        <v>1.593512</v>
      </c>
      <c r="CV34">
        <v>0.92552500000000004</v>
      </c>
      <c r="CW34">
        <v>0.92115599999999997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85.480886999999996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656.51522199999999</v>
      </c>
      <c r="L35">
        <v>415.57079700000003</v>
      </c>
      <c r="M35">
        <v>89.026651999999999</v>
      </c>
      <c r="N35">
        <v>114.16360299999999</v>
      </c>
      <c r="O35">
        <v>59.780949</v>
      </c>
      <c r="P35">
        <v>117.843234</v>
      </c>
      <c r="Q35">
        <v>20.659127000000002</v>
      </c>
      <c r="R35">
        <v>39.983046000000002</v>
      </c>
      <c r="S35">
        <v>24.951222999999999</v>
      </c>
      <c r="T35">
        <v>0.53653600000000001</v>
      </c>
      <c r="U35">
        <v>334.35294800000003</v>
      </c>
      <c r="V35">
        <v>17.380030000000001</v>
      </c>
      <c r="W35">
        <v>31.695385000000002</v>
      </c>
      <c r="X35">
        <v>140.13256799999999</v>
      </c>
      <c r="Y35">
        <v>0</v>
      </c>
      <c r="Z35">
        <v>18.837586999999999</v>
      </c>
      <c r="AA35">
        <v>26.921384</v>
      </c>
      <c r="AB35">
        <v>26.277694</v>
      </c>
      <c r="AC35">
        <v>19.233542</v>
      </c>
      <c r="AD35">
        <v>27.111260000000001</v>
      </c>
      <c r="AE35">
        <v>49.063369999999999</v>
      </c>
      <c r="AF35">
        <v>29.494917000000001</v>
      </c>
      <c r="AG35">
        <v>42.403207000000002</v>
      </c>
      <c r="AH35">
        <v>115.60386699999999</v>
      </c>
      <c r="AI35">
        <v>16.428540999999999</v>
      </c>
      <c r="AJ35">
        <v>0</v>
      </c>
      <c r="AK35">
        <v>51.655962000000002</v>
      </c>
      <c r="AL35">
        <v>12.246434000000001</v>
      </c>
      <c r="AM35">
        <v>15.696092</v>
      </c>
      <c r="AN35">
        <v>0.78830599999999995</v>
      </c>
      <c r="AO35">
        <v>0</v>
      </c>
      <c r="AP35">
        <v>0.73639600000000005</v>
      </c>
      <c r="AQ35">
        <v>59.440524000000003</v>
      </c>
      <c r="AR35">
        <v>35.963242000000001</v>
      </c>
      <c r="AS35">
        <v>27.065559</v>
      </c>
      <c r="AT35">
        <v>10.776325999999999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85.480886999999996</v>
      </c>
      <c r="BA35">
        <f t="shared" si="1"/>
        <v>2733.816417</v>
      </c>
      <c r="BD35">
        <v>6.94</v>
      </c>
      <c r="BE35">
        <v>1.84</v>
      </c>
      <c r="BF35">
        <v>2.87</v>
      </c>
      <c r="BG35">
        <v>1.71</v>
      </c>
      <c r="BH35">
        <v>9.0399999999999991</v>
      </c>
      <c r="BI35">
        <v>1.2</v>
      </c>
      <c r="BJ35">
        <v>1.39</v>
      </c>
      <c r="BK35">
        <v>1.81</v>
      </c>
      <c r="BL35">
        <v>0.93</v>
      </c>
      <c r="BM35">
        <v>0.08</v>
      </c>
      <c r="BN35">
        <v>2.2400000000000002</v>
      </c>
      <c r="BO35">
        <v>3.61</v>
      </c>
      <c r="BP35">
        <v>0.25</v>
      </c>
      <c r="BQ35">
        <v>1.94</v>
      </c>
      <c r="BR35">
        <v>2.1</v>
      </c>
      <c r="BS35">
        <v>1.58</v>
      </c>
      <c r="BT35">
        <v>2.8449550000000001</v>
      </c>
      <c r="BU35">
        <v>1.2858000000000001</v>
      </c>
      <c r="BV35">
        <v>1.9755720000000001</v>
      </c>
      <c r="BW35">
        <v>1.861259</v>
      </c>
      <c r="BX35">
        <v>1.877278</v>
      </c>
      <c r="BY35">
        <v>1.2343679999999999</v>
      </c>
      <c r="BZ35">
        <v>1.2720849999999999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5.0917690000000002</v>
      </c>
      <c r="CK35">
        <v>0.89597300000000002</v>
      </c>
      <c r="CL35">
        <v>1.8566180000000001</v>
      </c>
      <c r="CM35">
        <v>3.3648699999999998</v>
      </c>
      <c r="CN35">
        <v>3.3945120000000002</v>
      </c>
      <c r="CO35">
        <v>4.11456</v>
      </c>
      <c r="CP35">
        <v>4.0800689999999999</v>
      </c>
      <c r="CQ35">
        <v>3.3945120000000002</v>
      </c>
      <c r="CR35">
        <v>0.81078300000000003</v>
      </c>
      <c r="CS35">
        <v>2.6767300000000001</v>
      </c>
      <c r="CT35">
        <v>0.47898099999999999</v>
      </c>
      <c r="CU35">
        <v>1.593512</v>
      </c>
      <c r="CV35">
        <v>0.92552500000000004</v>
      </c>
      <c r="CW35">
        <v>0.92115599999999997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85.480886999999996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656.51522199999999</v>
      </c>
      <c r="L36">
        <v>415.57079700000003</v>
      </c>
      <c r="M36">
        <v>89.026651999999999</v>
      </c>
      <c r="N36">
        <v>114.16360299999999</v>
      </c>
      <c r="O36">
        <v>59.780949</v>
      </c>
      <c r="P36">
        <v>117.843234</v>
      </c>
      <c r="Q36">
        <v>20.659127000000002</v>
      </c>
      <c r="R36">
        <v>39.983046000000002</v>
      </c>
      <c r="S36">
        <v>24.951222999999999</v>
      </c>
      <c r="T36">
        <v>0.53653600000000001</v>
      </c>
      <c r="U36">
        <v>334.35294800000003</v>
      </c>
      <c r="V36">
        <v>17.380030000000001</v>
      </c>
      <c r="W36">
        <v>31.695385000000002</v>
      </c>
      <c r="X36">
        <v>140.13256799999999</v>
      </c>
      <c r="Y36">
        <v>0</v>
      </c>
      <c r="Z36">
        <v>18.837586999999999</v>
      </c>
      <c r="AA36">
        <v>26.921384</v>
      </c>
      <c r="AB36">
        <v>26.277694</v>
      </c>
      <c r="AC36">
        <v>19.233542</v>
      </c>
      <c r="AD36">
        <v>27.111260000000001</v>
      </c>
      <c r="AE36">
        <v>49.063369999999999</v>
      </c>
      <c r="AF36">
        <v>29.494917000000001</v>
      </c>
      <c r="AG36">
        <v>42.403207000000002</v>
      </c>
      <c r="AH36">
        <v>115.60386699999999</v>
      </c>
      <c r="AI36">
        <v>16.428540999999999</v>
      </c>
      <c r="AJ36">
        <v>0</v>
      </c>
      <c r="AK36">
        <v>51.655962000000002</v>
      </c>
      <c r="AL36">
        <v>12.246434000000001</v>
      </c>
      <c r="AM36">
        <v>15.696092</v>
      </c>
      <c r="AN36">
        <v>0.78830599999999995</v>
      </c>
      <c r="AO36">
        <v>0</v>
      </c>
      <c r="AP36">
        <v>0.73639600000000005</v>
      </c>
      <c r="AQ36">
        <v>59.440524000000003</v>
      </c>
      <c r="AR36">
        <v>35.963242000000001</v>
      </c>
      <c r="AS36">
        <v>27.065559</v>
      </c>
      <c r="AT36">
        <v>10.776325999999999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85.480886999999996</v>
      </c>
      <c r="BA36">
        <f t="shared" si="1"/>
        <v>2733.816417</v>
      </c>
      <c r="BD36">
        <v>6.94</v>
      </c>
      <c r="BE36">
        <v>1.84</v>
      </c>
      <c r="BF36">
        <v>2.87</v>
      </c>
      <c r="BG36">
        <v>1.71</v>
      </c>
      <c r="BH36">
        <v>9.0399999999999991</v>
      </c>
      <c r="BI36">
        <v>1.2</v>
      </c>
      <c r="BJ36">
        <v>1.39</v>
      </c>
      <c r="BK36">
        <v>1.81</v>
      </c>
      <c r="BL36">
        <v>0.93</v>
      </c>
      <c r="BM36">
        <v>0.08</v>
      </c>
      <c r="BN36">
        <v>2.2400000000000002</v>
      </c>
      <c r="BO36">
        <v>3.61</v>
      </c>
      <c r="BP36">
        <v>0.25</v>
      </c>
      <c r="BQ36">
        <v>1.94</v>
      </c>
      <c r="BR36">
        <v>2.1</v>
      </c>
      <c r="BS36">
        <v>1.58</v>
      </c>
      <c r="BT36">
        <v>2.8449550000000001</v>
      </c>
      <c r="BU36">
        <v>1.2858000000000001</v>
      </c>
      <c r="BV36">
        <v>1.9755720000000001</v>
      </c>
      <c r="BW36">
        <v>1.861259</v>
      </c>
      <c r="BX36">
        <v>1.877278</v>
      </c>
      <c r="BY36">
        <v>1.2343679999999999</v>
      </c>
      <c r="BZ36">
        <v>1.2720849999999999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5.0917690000000002</v>
      </c>
      <c r="CK36">
        <v>0.89597300000000002</v>
      </c>
      <c r="CL36">
        <v>1.8566180000000001</v>
      </c>
      <c r="CM36">
        <v>3.3648699999999998</v>
      </c>
      <c r="CN36">
        <v>3.3945120000000002</v>
      </c>
      <c r="CO36">
        <v>4.11456</v>
      </c>
      <c r="CP36">
        <v>4.0800689999999999</v>
      </c>
      <c r="CQ36">
        <v>3.3945120000000002</v>
      </c>
      <c r="CR36">
        <v>0.81078300000000003</v>
      </c>
      <c r="CS36">
        <v>2.6767300000000001</v>
      </c>
      <c r="CT36">
        <v>0.47898099999999999</v>
      </c>
      <c r="CU36">
        <v>1.593512</v>
      </c>
      <c r="CV36">
        <v>0.92552500000000004</v>
      </c>
      <c r="CW36">
        <v>0.92115599999999997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85.480886999999996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656.51522199999999</v>
      </c>
      <c r="L37">
        <v>415.57079700000003</v>
      </c>
      <c r="M37">
        <v>89.026651999999999</v>
      </c>
      <c r="N37">
        <v>114.16360299999999</v>
      </c>
      <c r="O37">
        <v>59.780949</v>
      </c>
      <c r="P37">
        <v>117.843234</v>
      </c>
      <c r="Q37">
        <v>20.659127000000002</v>
      </c>
      <c r="R37">
        <v>39.983046000000002</v>
      </c>
      <c r="S37">
        <v>24.951222999999999</v>
      </c>
      <c r="T37">
        <v>0.53653600000000001</v>
      </c>
      <c r="U37">
        <v>334.35294800000003</v>
      </c>
      <c r="V37">
        <v>17.380030000000001</v>
      </c>
      <c r="W37">
        <v>31.695385000000002</v>
      </c>
      <c r="X37">
        <v>140.13256799999999</v>
      </c>
      <c r="Y37">
        <v>0</v>
      </c>
      <c r="Z37">
        <v>18.837586999999999</v>
      </c>
      <c r="AA37">
        <v>26.921384</v>
      </c>
      <c r="AB37">
        <v>26.277694</v>
      </c>
      <c r="AC37">
        <v>19.233542</v>
      </c>
      <c r="AD37">
        <v>27.111260000000001</v>
      </c>
      <c r="AE37">
        <v>49.063369999999999</v>
      </c>
      <c r="AF37">
        <v>29.494917000000001</v>
      </c>
      <c r="AG37">
        <v>42.403207000000002</v>
      </c>
      <c r="AH37">
        <v>115.60386699999999</v>
      </c>
      <c r="AI37">
        <v>16.428540999999999</v>
      </c>
      <c r="AJ37">
        <v>0</v>
      </c>
      <c r="AK37">
        <v>51.655962000000002</v>
      </c>
      <c r="AL37">
        <v>12.246434000000001</v>
      </c>
      <c r="AM37">
        <v>15.696092</v>
      </c>
      <c r="AN37">
        <v>0.78830599999999995</v>
      </c>
      <c r="AO37">
        <v>0</v>
      </c>
      <c r="AP37">
        <v>0.73639600000000005</v>
      </c>
      <c r="AQ37">
        <v>59.440524000000003</v>
      </c>
      <c r="AR37">
        <v>35.963242000000001</v>
      </c>
      <c r="AS37">
        <v>28.354395</v>
      </c>
      <c r="AT37">
        <v>10.776325999999999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85.310886999999994</v>
      </c>
      <c r="BA37">
        <f t="shared" si="1"/>
        <v>2734.9352529999996</v>
      </c>
      <c r="BD37">
        <v>6.94</v>
      </c>
      <c r="BE37">
        <v>1.84</v>
      </c>
      <c r="BF37">
        <v>2.87</v>
      </c>
      <c r="BG37">
        <v>1.54</v>
      </c>
      <c r="BH37">
        <v>9.0399999999999991</v>
      </c>
      <c r="BI37">
        <v>1.2</v>
      </c>
      <c r="BJ37">
        <v>1.39</v>
      </c>
      <c r="BK37">
        <v>1.81</v>
      </c>
      <c r="BL37">
        <v>0.93</v>
      </c>
      <c r="BM37">
        <v>0.08</v>
      </c>
      <c r="BN37">
        <v>2.2400000000000002</v>
      </c>
      <c r="BO37">
        <v>3.61</v>
      </c>
      <c r="BP37">
        <v>0.25</v>
      </c>
      <c r="BQ37">
        <v>1.94</v>
      </c>
      <c r="BR37">
        <v>2.1</v>
      </c>
      <c r="BS37">
        <v>1.58</v>
      </c>
      <c r="BT37">
        <v>2.8449550000000001</v>
      </c>
      <c r="BU37">
        <v>1.2858000000000001</v>
      </c>
      <c r="BV37">
        <v>1.9755720000000001</v>
      </c>
      <c r="BW37">
        <v>1.861259</v>
      </c>
      <c r="BX37">
        <v>1.877278</v>
      </c>
      <c r="BY37">
        <v>1.2343679999999999</v>
      </c>
      <c r="BZ37">
        <v>1.2720849999999999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5.0917690000000002</v>
      </c>
      <c r="CK37">
        <v>0.89597300000000002</v>
      </c>
      <c r="CL37">
        <v>1.8566180000000001</v>
      </c>
      <c r="CM37">
        <v>3.3648699999999998</v>
      </c>
      <c r="CN37">
        <v>3.3945120000000002</v>
      </c>
      <c r="CO37">
        <v>4.11456</v>
      </c>
      <c r="CP37">
        <v>4.0800689999999999</v>
      </c>
      <c r="CQ37">
        <v>3.3945120000000002</v>
      </c>
      <c r="CR37">
        <v>0.81078300000000003</v>
      </c>
      <c r="CS37">
        <v>2.6767300000000001</v>
      </c>
      <c r="CT37">
        <v>0.47898099999999999</v>
      </c>
      <c r="CU37">
        <v>1.593512</v>
      </c>
      <c r="CV37">
        <v>0.92552500000000004</v>
      </c>
      <c r="CW37">
        <v>0.92115599999999997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85.310886999999994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656.51522199999999</v>
      </c>
      <c r="L38">
        <v>415.57079700000003</v>
      </c>
      <c r="M38">
        <v>89.026651999999999</v>
      </c>
      <c r="N38">
        <v>114.16360299999999</v>
      </c>
      <c r="O38">
        <v>59.780949</v>
      </c>
      <c r="P38">
        <v>117.843234</v>
      </c>
      <c r="Q38">
        <v>20.659127000000002</v>
      </c>
      <c r="R38">
        <v>39.983046000000002</v>
      </c>
      <c r="S38">
        <v>24.951222999999999</v>
      </c>
      <c r="T38">
        <v>0.53653600000000001</v>
      </c>
      <c r="U38">
        <v>334.35294800000003</v>
      </c>
      <c r="V38">
        <v>17.380030000000001</v>
      </c>
      <c r="W38">
        <v>31.695385000000002</v>
      </c>
      <c r="X38">
        <v>140.13256799999999</v>
      </c>
      <c r="Y38">
        <v>0</v>
      </c>
      <c r="Z38">
        <v>7.37737</v>
      </c>
      <c r="AA38">
        <v>26.921384</v>
      </c>
      <c r="AB38">
        <v>26.277694</v>
      </c>
      <c r="AC38">
        <v>9.6072900000000008</v>
      </c>
      <c r="AD38">
        <v>18.074172999999998</v>
      </c>
      <c r="AE38">
        <v>32.596860999999997</v>
      </c>
      <c r="AF38">
        <v>17.521733000000001</v>
      </c>
      <c r="AG38">
        <v>42.403207000000002</v>
      </c>
      <c r="AH38">
        <v>92.483093999999994</v>
      </c>
      <c r="AI38">
        <v>3.7912020000000002</v>
      </c>
      <c r="AJ38">
        <v>0</v>
      </c>
      <c r="AK38">
        <v>51.655962000000002</v>
      </c>
      <c r="AL38">
        <v>12.246434000000001</v>
      </c>
      <c r="AM38">
        <v>15.664383000000001</v>
      </c>
      <c r="AN38">
        <v>0.78830599999999995</v>
      </c>
      <c r="AO38">
        <v>0</v>
      </c>
      <c r="AP38">
        <v>0.73639600000000005</v>
      </c>
      <c r="AQ38">
        <v>59.440524000000003</v>
      </c>
      <c r="AR38">
        <v>35.963242000000001</v>
      </c>
      <c r="AS38">
        <v>28.354395</v>
      </c>
      <c r="AT38">
        <v>10.776325999999999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84.66704399999999</v>
      </c>
      <c r="BA38">
        <f t="shared" si="1"/>
        <v>2639.9383399999992</v>
      </c>
      <c r="BD38">
        <v>6.94</v>
      </c>
      <c r="BE38">
        <v>1.84</v>
      </c>
      <c r="BF38">
        <v>2.87</v>
      </c>
      <c r="BG38">
        <v>1.54</v>
      </c>
      <c r="BH38">
        <v>9.0399999999999991</v>
      </c>
      <c r="BI38">
        <v>1.2</v>
      </c>
      <c r="BJ38">
        <v>1.39</v>
      </c>
      <c r="BK38">
        <v>1.81</v>
      </c>
      <c r="BL38">
        <v>0.93</v>
      </c>
      <c r="BM38">
        <v>0.08</v>
      </c>
      <c r="BN38">
        <v>2.2400000000000002</v>
      </c>
      <c r="BO38">
        <v>3.61</v>
      </c>
      <c r="BP38">
        <v>0.25</v>
      </c>
      <c r="BQ38">
        <v>1.94</v>
      </c>
      <c r="BR38">
        <v>2.1</v>
      </c>
      <c r="BS38">
        <v>1.58</v>
      </c>
      <c r="BT38">
        <v>2.8449550000000001</v>
      </c>
      <c r="BU38">
        <v>1.2858000000000001</v>
      </c>
      <c r="BV38">
        <v>1.9755720000000001</v>
      </c>
      <c r="BW38">
        <v>1.861259</v>
      </c>
      <c r="BX38">
        <v>1.877278</v>
      </c>
      <c r="BY38">
        <v>1.2343679999999999</v>
      </c>
      <c r="BZ38">
        <v>1.2720849999999999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5.0917690000000002</v>
      </c>
      <c r="CK38">
        <v>0.89597300000000002</v>
      </c>
      <c r="CL38">
        <v>1.8566180000000001</v>
      </c>
      <c r="CM38">
        <v>3.3648699999999998</v>
      </c>
      <c r="CN38">
        <v>3.3945120000000002</v>
      </c>
      <c r="CO38">
        <v>4.11456</v>
      </c>
      <c r="CP38">
        <v>4.0800689999999999</v>
      </c>
      <c r="CQ38">
        <v>3.3945120000000002</v>
      </c>
      <c r="CR38">
        <v>0.81078300000000003</v>
      </c>
      <c r="CS38">
        <v>2.6767300000000001</v>
      </c>
      <c r="CT38">
        <v>0.47898099999999999</v>
      </c>
      <c r="CU38">
        <v>1.1347739999999999</v>
      </c>
      <c r="CV38">
        <v>0.74041999999999997</v>
      </c>
      <c r="CW38">
        <v>0.92115599999999997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84.66704399999999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656.51522199999999</v>
      </c>
      <c r="L39">
        <v>415.57079700000003</v>
      </c>
      <c r="M39">
        <v>89.026651999999999</v>
      </c>
      <c r="N39">
        <v>114.16360299999999</v>
      </c>
      <c r="O39">
        <v>59.780949</v>
      </c>
      <c r="P39">
        <v>117.843234</v>
      </c>
      <c r="Q39">
        <v>20.659127000000002</v>
      </c>
      <c r="R39">
        <v>39.983046000000002</v>
      </c>
      <c r="S39">
        <v>24.951222999999999</v>
      </c>
      <c r="T39">
        <v>0.53653600000000001</v>
      </c>
      <c r="U39">
        <v>334.35294800000003</v>
      </c>
      <c r="V39">
        <v>17.380030000000001</v>
      </c>
      <c r="W39">
        <v>31.695385000000002</v>
      </c>
      <c r="X39">
        <v>140.13256799999999</v>
      </c>
      <c r="Y39">
        <v>0</v>
      </c>
      <c r="Z39">
        <v>6.2791959999999998</v>
      </c>
      <c r="AA39">
        <v>26.921384</v>
      </c>
      <c r="AB39">
        <v>26.277694</v>
      </c>
      <c r="AC39">
        <v>9.6072900000000008</v>
      </c>
      <c r="AD39">
        <v>9.0370869999999996</v>
      </c>
      <c r="AE39">
        <v>32.596860999999997</v>
      </c>
      <c r="AF39">
        <v>0</v>
      </c>
      <c r="AG39">
        <v>42.403207000000002</v>
      </c>
      <c r="AH39">
        <v>69.268714000000003</v>
      </c>
      <c r="AI39">
        <v>0</v>
      </c>
      <c r="AJ39">
        <v>0</v>
      </c>
      <c r="AK39">
        <v>51.655962000000002</v>
      </c>
      <c r="AL39">
        <v>12.246434000000001</v>
      </c>
      <c r="AM39">
        <v>15.664383000000001</v>
      </c>
      <c r="AN39">
        <v>0.78830599999999995</v>
      </c>
      <c r="AO39">
        <v>0</v>
      </c>
      <c r="AP39">
        <v>0.73639600000000005</v>
      </c>
      <c r="AQ39">
        <v>58.618473999999999</v>
      </c>
      <c r="AR39">
        <v>35.963242000000001</v>
      </c>
      <c r="AS39">
        <v>29.643231</v>
      </c>
      <c r="AT39">
        <v>10.776325999999999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84.143920999999992</v>
      </c>
      <c r="BA39">
        <f t="shared" si="1"/>
        <v>2585.219427999999</v>
      </c>
      <c r="BD39">
        <v>6.94</v>
      </c>
      <c r="BE39">
        <v>1.84</v>
      </c>
      <c r="BF39">
        <v>2.87</v>
      </c>
      <c r="BG39">
        <v>1.54</v>
      </c>
      <c r="BH39">
        <v>9.0399999999999991</v>
      </c>
      <c r="BI39">
        <v>1.2</v>
      </c>
      <c r="BJ39">
        <v>1.39</v>
      </c>
      <c r="BK39">
        <v>1.81</v>
      </c>
      <c r="BL39">
        <v>0.93</v>
      </c>
      <c r="BM39">
        <v>0.08</v>
      </c>
      <c r="BN39">
        <v>2.2400000000000002</v>
      </c>
      <c r="BO39">
        <v>3.61</v>
      </c>
      <c r="BP39">
        <v>0.25</v>
      </c>
      <c r="BQ39">
        <v>1.94</v>
      </c>
      <c r="BR39">
        <v>2.1</v>
      </c>
      <c r="BS39">
        <v>1.58</v>
      </c>
      <c r="BT39">
        <v>2.8449550000000001</v>
      </c>
      <c r="BU39">
        <v>1.2858000000000001</v>
      </c>
      <c r="BV39">
        <v>1.9755720000000001</v>
      </c>
      <c r="BW39">
        <v>1.861259</v>
      </c>
      <c r="BX39">
        <v>1.877278</v>
      </c>
      <c r="BY39">
        <v>1.2343679999999999</v>
      </c>
      <c r="BZ39">
        <v>1.2720849999999999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5.0917690000000002</v>
      </c>
      <c r="CK39">
        <v>0.89597300000000002</v>
      </c>
      <c r="CL39">
        <v>1.8566180000000001</v>
      </c>
      <c r="CM39">
        <v>3.3648699999999998</v>
      </c>
      <c r="CN39">
        <v>3.3945120000000002</v>
      </c>
      <c r="CO39">
        <v>4.11456</v>
      </c>
      <c r="CP39">
        <v>4.0800689999999999</v>
      </c>
      <c r="CQ39">
        <v>3.3945120000000002</v>
      </c>
      <c r="CR39">
        <v>0.81078300000000003</v>
      </c>
      <c r="CS39">
        <v>2.6767300000000001</v>
      </c>
      <c r="CT39">
        <v>0.47898099999999999</v>
      </c>
      <c r="CU39">
        <v>0.79675600000000002</v>
      </c>
      <c r="CV39">
        <v>0.555315</v>
      </c>
      <c r="CW39">
        <v>0.92115599999999997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84.143920999999992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656.51522199999999</v>
      </c>
      <c r="L40">
        <v>415.57079700000003</v>
      </c>
      <c r="M40">
        <v>89.026651999999999</v>
      </c>
      <c r="N40">
        <v>114.16360299999999</v>
      </c>
      <c r="O40">
        <v>59.780949</v>
      </c>
      <c r="P40">
        <v>117.843234</v>
      </c>
      <c r="Q40">
        <v>20.659127000000002</v>
      </c>
      <c r="R40">
        <v>39.983046000000002</v>
      </c>
      <c r="S40">
        <v>24.951222999999999</v>
      </c>
      <c r="T40">
        <v>0.53653600000000001</v>
      </c>
      <c r="U40">
        <v>334.35294800000003</v>
      </c>
      <c r="V40">
        <v>17.380030000000001</v>
      </c>
      <c r="W40">
        <v>31.695385000000002</v>
      </c>
      <c r="X40">
        <v>140.13256799999999</v>
      </c>
      <c r="Y40">
        <v>0</v>
      </c>
      <c r="Z40">
        <v>6.2791959999999998</v>
      </c>
      <c r="AA40">
        <v>26.921384</v>
      </c>
      <c r="AB40">
        <v>26.277694</v>
      </c>
      <c r="AC40">
        <v>9.6072900000000008</v>
      </c>
      <c r="AD40">
        <v>0</v>
      </c>
      <c r="AE40">
        <v>32.596860999999997</v>
      </c>
      <c r="AF40">
        <v>0</v>
      </c>
      <c r="AG40">
        <v>42.403207000000002</v>
      </c>
      <c r="AH40">
        <v>45.960728000000003</v>
      </c>
      <c r="AI40">
        <v>0</v>
      </c>
      <c r="AJ40">
        <v>0</v>
      </c>
      <c r="AK40">
        <v>51.655962000000002</v>
      </c>
      <c r="AL40">
        <v>12.246434000000001</v>
      </c>
      <c r="AM40">
        <v>15.664383000000001</v>
      </c>
      <c r="AN40">
        <v>0.78830599999999995</v>
      </c>
      <c r="AO40">
        <v>0</v>
      </c>
      <c r="AP40">
        <v>0.73639600000000005</v>
      </c>
      <c r="AQ40">
        <v>57.669955000000002</v>
      </c>
      <c r="AR40">
        <v>35.963242000000001</v>
      </c>
      <c r="AS40">
        <v>29.643231</v>
      </c>
      <c r="AT40">
        <v>10.776325999999999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83.956132999999994</v>
      </c>
      <c r="BA40">
        <f t="shared" si="1"/>
        <v>2551.7380479999993</v>
      </c>
      <c r="BD40">
        <v>6.94</v>
      </c>
      <c r="BE40">
        <v>1.84</v>
      </c>
      <c r="BF40">
        <v>2.87</v>
      </c>
      <c r="BG40">
        <v>1.54</v>
      </c>
      <c r="BH40">
        <v>9.0399999999999991</v>
      </c>
      <c r="BI40">
        <v>1.2</v>
      </c>
      <c r="BJ40">
        <v>1.39</v>
      </c>
      <c r="BK40">
        <v>1.81</v>
      </c>
      <c r="BL40">
        <v>0.93</v>
      </c>
      <c r="BM40">
        <v>0.08</v>
      </c>
      <c r="BN40">
        <v>2.2400000000000002</v>
      </c>
      <c r="BO40">
        <v>3.61</v>
      </c>
      <c r="BP40">
        <v>0.25</v>
      </c>
      <c r="BQ40">
        <v>1.94</v>
      </c>
      <c r="BR40">
        <v>2.1</v>
      </c>
      <c r="BS40">
        <v>1.58</v>
      </c>
      <c r="BT40">
        <v>2.8449550000000001</v>
      </c>
      <c r="BU40">
        <v>1.2858000000000001</v>
      </c>
      <c r="BV40">
        <v>1.9755720000000001</v>
      </c>
      <c r="BW40">
        <v>1.861259</v>
      </c>
      <c r="BX40">
        <v>1.877278</v>
      </c>
      <c r="BY40">
        <v>1.2343679999999999</v>
      </c>
      <c r="BZ40">
        <v>1.2720849999999999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5.0917690000000002</v>
      </c>
      <c r="CK40">
        <v>0.89597300000000002</v>
      </c>
      <c r="CL40">
        <v>1.8566180000000001</v>
      </c>
      <c r="CM40">
        <v>3.3648699999999998</v>
      </c>
      <c r="CN40">
        <v>3.3945120000000002</v>
      </c>
      <c r="CO40">
        <v>4.11456</v>
      </c>
      <c r="CP40">
        <v>4.0800689999999999</v>
      </c>
      <c r="CQ40">
        <v>3.3945120000000002</v>
      </c>
      <c r="CR40">
        <v>0.81078300000000003</v>
      </c>
      <c r="CS40">
        <v>2.6767300000000001</v>
      </c>
      <c r="CT40">
        <v>0.47898099999999999</v>
      </c>
      <c r="CU40">
        <v>0.79675600000000002</v>
      </c>
      <c r="CV40">
        <v>0.36752699999999999</v>
      </c>
      <c r="CW40">
        <v>0.92115599999999997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83.956132999999994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656.51522199999999</v>
      </c>
      <c r="L41">
        <v>393.82853799999998</v>
      </c>
      <c r="M41">
        <v>89.026651999999999</v>
      </c>
      <c r="N41">
        <v>114.16360299999999</v>
      </c>
      <c r="O41">
        <v>59.780949</v>
      </c>
      <c r="P41">
        <v>117.843234</v>
      </c>
      <c r="Q41">
        <v>20.659127000000002</v>
      </c>
      <c r="R41">
        <v>39.983046000000002</v>
      </c>
      <c r="S41">
        <v>24.951222999999999</v>
      </c>
      <c r="T41">
        <v>0.53653600000000001</v>
      </c>
      <c r="U41">
        <v>334.35294800000003</v>
      </c>
      <c r="V41">
        <v>17.380030000000001</v>
      </c>
      <c r="W41">
        <v>32.243529000000002</v>
      </c>
      <c r="X41">
        <v>140.13256799999999</v>
      </c>
      <c r="Y41">
        <v>0</v>
      </c>
      <c r="Z41">
        <v>6.2791959999999998</v>
      </c>
      <c r="AA41">
        <v>26.921384</v>
      </c>
      <c r="AB41">
        <v>26.277694</v>
      </c>
      <c r="AC41">
        <v>9.6072900000000008</v>
      </c>
      <c r="AD41">
        <v>0</v>
      </c>
      <c r="AE41">
        <v>16.298431000000001</v>
      </c>
      <c r="AF41">
        <v>0</v>
      </c>
      <c r="AG41">
        <v>42.403207000000002</v>
      </c>
      <c r="AH41">
        <v>23.120773</v>
      </c>
      <c r="AI41">
        <v>0</v>
      </c>
      <c r="AJ41">
        <v>0</v>
      </c>
      <c r="AK41">
        <v>51.655962000000002</v>
      </c>
      <c r="AL41">
        <v>12.246434000000001</v>
      </c>
      <c r="AM41">
        <v>15.664383000000001</v>
      </c>
      <c r="AN41">
        <v>0.78830599999999995</v>
      </c>
      <c r="AO41">
        <v>0</v>
      </c>
      <c r="AP41">
        <v>0.73639600000000005</v>
      </c>
      <c r="AQ41">
        <v>57.669955000000002</v>
      </c>
      <c r="AR41">
        <v>35.963242000000001</v>
      </c>
      <c r="AS41">
        <v>29.643231</v>
      </c>
      <c r="AT41">
        <v>10.776325999999999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83.375332999999983</v>
      </c>
      <c r="BA41">
        <f t="shared" si="1"/>
        <v>2490.8247479999991</v>
      </c>
      <c r="BD41">
        <v>6.94</v>
      </c>
      <c r="BE41">
        <v>1.84</v>
      </c>
      <c r="BF41">
        <v>2.87</v>
      </c>
      <c r="BG41">
        <v>1.54</v>
      </c>
      <c r="BH41">
        <v>9.0399999999999991</v>
      </c>
      <c r="BI41">
        <v>1.2</v>
      </c>
      <c r="BJ41">
        <v>1.39</v>
      </c>
      <c r="BK41">
        <v>1.81</v>
      </c>
      <c r="BL41">
        <v>0.93</v>
      </c>
      <c r="BM41">
        <v>0.08</v>
      </c>
      <c r="BN41">
        <v>2.2400000000000002</v>
      </c>
      <c r="BO41">
        <v>3.61</v>
      </c>
      <c r="BP41">
        <v>0.25</v>
      </c>
      <c r="BQ41">
        <v>1.94</v>
      </c>
      <c r="BR41">
        <v>2.1</v>
      </c>
      <c r="BS41">
        <v>1.58</v>
      </c>
      <c r="BT41">
        <v>2.8449550000000001</v>
      </c>
      <c r="BU41">
        <v>1.2858000000000001</v>
      </c>
      <c r="BV41">
        <v>1.9755720000000001</v>
      </c>
      <c r="BW41">
        <v>1.861259</v>
      </c>
      <c r="BX41">
        <v>1.877278</v>
      </c>
      <c r="BY41">
        <v>1.2343679999999999</v>
      </c>
      <c r="BZ41">
        <v>1.2720849999999999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5.0917690000000002</v>
      </c>
      <c r="CK41">
        <v>0.89597300000000002</v>
      </c>
      <c r="CL41">
        <v>1.8566180000000001</v>
      </c>
      <c r="CM41">
        <v>3.3648699999999998</v>
      </c>
      <c r="CN41">
        <v>3.3945120000000002</v>
      </c>
      <c r="CO41">
        <v>4.11456</v>
      </c>
      <c r="CP41">
        <v>4.0800689999999999</v>
      </c>
      <c r="CQ41">
        <v>3.3945120000000002</v>
      </c>
      <c r="CR41">
        <v>0.81078300000000003</v>
      </c>
      <c r="CS41">
        <v>2.6767300000000001</v>
      </c>
      <c r="CT41">
        <v>0.47898099999999999</v>
      </c>
      <c r="CU41">
        <v>0.39837800000000001</v>
      </c>
      <c r="CV41">
        <v>0.18510499999999999</v>
      </c>
      <c r="CW41">
        <v>0.92115599999999997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83.375332999999983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656.51522199999999</v>
      </c>
      <c r="L42">
        <v>393.82853799999998</v>
      </c>
      <c r="M42">
        <v>89.026651999999999</v>
      </c>
      <c r="N42">
        <v>114.16360299999999</v>
      </c>
      <c r="O42">
        <v>59.780949</v>
      </c>
      <c r="P42">
        <v>117.843234</v>
      </c>
      <c r="Q42">
        <v>20.659127000000002</v>
      </c>
      <c r="R42">
        <v>39.983046000000002</v>
      </c>
      <c r="S42">
        <v>24.951222999999999</v>
      </c>
      <c r="T42">
        <v>0.53653600000000001</v>
      </c>
      <c r="U42">
        <v>334.35294800000003</v>
      </c>
      <c r="V42">
        <v>17.380030000000001</v>
      </c>
      <c r="W42">
        <v>32.276952000000001</v>
      </c>
      <c r="X42">
        <v>140.13256799999999</v>
      </c>
      <c r="Y42">
        <v>0</v>
      </c>
      <c r="Z42">
        <v>6.2791959999999998</v>
      </c>
      <c r="AA42">
        <v>26.921384</v>
      </c>
      <c r="AB42">
        <v>13.138847</v>
      </c>
      <c r="AC42">
        <v>0</v>
      </c>
      <c r="AD42">
        <v>0</v>
      </c>
      <c r="AE42">
        <v>16.298431000000001</v>
      </c>
      <c r="AF42">
        <v>0</v>
      </c>
      <c r="AG42">
        <v>42.403207000000002</v>
      </c>
      <c r="AH42">
        <v>20.593401</v>
      </c>
      <c r="AI42">
        <v>0</v>
      </c>
      <c r="AJ42">
        <v>0</v>
      </c>
      <c r="AK42">
        <v>51.655962000000002</v>
      </c>
      <c r="AL42">
        <v>12.246434000000001</v>
      </c>
      <c r="AM42">
        <v>15.664383000000001</v>
      </c>
      <c r="AN42">
        <v>0.78830599999999995</v>
      </c>
      <c r="AO42">
        <v>0</v>
      </c>
      <c r="AP42">
        <v>0.73639600000000005</v>
      </c>
      <c r="AQ42">
        <v>57.669955000000002</v>
      </c>
      <c r="AR42">
        <v>35.963242000000001</v>
      </c>
      <c r="AS42">
        <v>29.643231</v>
      </c>
      <c r="AT42">
        <v>10.776325999999999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82.985492999999991</v>
      </c>
      <c r="BA42">
        <f t="shared" si="1"/>
        <v>2465.1948219999995</v>
      </c>
      <c r="BD42">
        <v>6.94</v>
      </c>
      <c r="BE42">
        <v>1.84</v>
      </c>
      <c r="BF42">
        <v>2.87</v>
      </c>
      <c r="BG42">
        <v>1.54</v>
      </c>
      <c r="BH42">
        <v>9.0399999999999991</v>
      </c>
      <c r="BI42">
        <v>1.22</v>
      </c>
      <c r="BJ42">
        <v>1.4</v>
      </c>
      <c r="BK42">
        <v>1.81</v>
      </c>
      <c r="BL42">
        <v>0.93</v>
      </c>
      <c r="BM42">
        <v>0.08</v>
      </c>
      <c r="BN42">
        <v>2.2400000000000002</v>
      </c>
      <c r="BO42">
        <v>3.61</v>
      </c>
      <c r="BP42">
        <v>0.25</v>
      </c>
      <c r="BQ42">
        <v>1.94</v>
      </c>
      <c r="BR42">
        <v>2.1</v>
      </c>
      <c r="BS42">
        <v>1.58</v>
      </c>
      <c r="BT42">
        <v>2.8449550000000001</v>
      </c>
      <c r="BU42">
        <v>1.2858000000000001</v>
      </c>
      <c r="BV42">
        <v>1.9755720000000001</v>
      </c>
      <c r="BW42">
        <v>1.861259</v>
      </c>
      <c r="BX42">
        <v>1.877278</v>
      </c>
      <c r="BY42">
        <v>1.2343679999999999</v>
      </c>
      <c r="BZ42">
        <v>1.2720849999999999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5.0917690000000002</v>
      </c>
      <c r="CK42">
        <v>0.89597300000000002</v>
      </c>
      <c r="CL42">
        <v>1.8566180000000001</v>
      </c>
      <c r="CM42">
        <v>3.3648699999999998</v>
      </c>
      <c r="CN42">
        <v>3.3945120000000002</v>
      </c>
      <c r="CO42">
        <v>4.11456</v>
      </c>
      <c r="CP42">
        <v>4.0800689999999999</v>
      </c>
      <c r="CQ42">
        <v>3.3945120000000002</v>
      </c>
      <c r="CR42">
        <v>0.81078300000000003</v>
      </c>
      <c r="CS42">
        <v>2.6767300000000001</v>
      </c>
      <c r="CT42">
        <v>0.47898099999999999</v>
      </c>
      <c r="CU42">
        <v>0</v>
      </c>
      <c r="CV42">
        <v>0.16364300000000001</v>
      </c>
      <c r="CW42">
        <v>0.92115599999999997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82.985492999999991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656.51522199999999</v>
      </c>
      <c r="L43">
        <v>392.19018699999998</v>
      </c>
      <c r="M43">
        <v>89.026651999999999</v>
      </c>
      <c r="N43">
        <v>114.16360299999999</v>
      </c>
      <c r="O43">
        <v>59.780949</v>
      </c>
      <c r="P43">
        <v>117.843234</v>
      </c>
      <c r="Q43">
        <v>20.659127000000002</v>
      </c>
      <c r="R43">
        <v>39.983046000000002</v>
      </c>
      <c r="S43">
        <v>24.951222999999999</v>
      </c>
      <c r="T43">
        <v>0.53653600000000001</v>
      </c>
      <c r="U43">
        <v>334.35294800000003</v>
      </c>
      <c r="V43">
        <v>17.380030000000001</v>
      </c>
      <c r="W43">
        <v>32.276952000000001</v>
      </c>
      <c r="X43">
        <v>140.13256799999999</v>
      </c>
      <c r="Y43">
        <v>0</v>
      </c>
      <c r="Z43">
        <v>6.2791959999999998</v>
      </c>
      <c r="AA43">
        <v>26.921384</v>
      </c>
      <c r="AB43">
        <v>3.989528</v>
      </c>
      <c r="AC43">
        <v>0</v>
      </c>
      <c r="AD43">
        <v>0</v>
      </c>
      <c r="AE43">
        <v>16.298431000000001</v>
      </c>
      <c r="AF43">
        <v>0</v>
      </c>
      <c r="AG43">
        <v>42.403207000000002</v>
      </c>
      <c r="AH43">
        <v>2.8081909999999999</v>
      </c>
      <c r="AI43">
        <v>0</v>
      </c>
      <c r="AJ43">
        <v>0</v>
      </c>
      <c r="AK43">
        <v>51.655962000000002</v>
      </c>
      <c r="AL43">
        <v>12.246434000000001</v>
      </c>
      <c r="AM43">
        <v>15.664383000000001</v>
      </c>
      <c r="AN43">
        <v>0.78830599999999995</v>
      </c>
      <c r="AO43">
        <v>0</v>
      </c>
      <c r="AP43">
        <v>0.73639600000000005</v>
      </c>
      <c r="AQ43">
        <v>44.580393000000001</v>
      </c>
      <c r="AR43">
        <v>35.963242000000001</v>
      </c>
      <c r="AS43">
        <v>29.643231</v>
      </c>
      <c r="AT43">
        <v>10.776325999999999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82.863310999999996</v>
      </c>
      <c r="BA43">
        <f t="shared" si="1"/>
        <v>2423.4101979999996</v>
      </c>
      <c r="BD43">
        <v>6.94</v>
      </c>
      <c r="BE43">
        <v>1.84</v>
      </c>
      <c r="BF43">
        <v>2.87</v>
      </c>
      <c r="BG43">
        <v>1.54</v>
      </c>
      <c r="BH43">
        <v>9.0399999999999991</v>
      </c>
      <c r="BI43">
        <v>1.22</v>
      </c>
      <c r="BJ43">
        <v>1.4</v>
      </c>
      <c r="BK43">
        <v>1.81</v>
      </c>
      <c r="BL43">
        <v>0.95</v>
      </c>
      <c r="BM43">
        <v>0.08</v>
      </c>
      <c r="BN43">
        <v>2.2400000000000002</v>
      </c>
      <c r="BO43">
        <v>3.61</v>
      </c>
      <c r="BP43">
        <v>0.25</v>
      </c>
      <c r="BQ43">
        <v>1.94</v>
      </c>
      <c r="BR43">
        <v>2.1</v>
      </c>
      <c r="BS43">
        <v>1.58</v>
      </c>
      <c r="BT43">
        <v>2.8449550000000001</v>
      </c>
      <c r="BU43">
        <v>1.2858000000000001</v>
      </c>
      <c r="BV43">
        <v>1.9755720000000001</v>
      </c>
      <c r="BW43">
        <v>1.861259</v>
      </c>
      <c r="BX43">
        <v>1.877278</v>
      </c>
      <c r="BY43">
        <v>1.2343679999999999</v>
      </c>
      <c r="BZ43">
        <v>1.2720849999999999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5.0917690000000002</v>
      </c>
      <c r="CK43">
        <v>0.89597300000000002</v>
      </c>
      <c r="CL43">
        <v>1.8566180000000001</v>
      </c>
      <c r="CM43">
        <v>3.3648699999999998</v>
      </c>
      <c r="CN43">
        <v>3.3945120000000002</v>
      </c>
      <c r="CO43">
        <v>4.11456</v>
      </c>
      <c r="CP43">
        <v>4.0800689999999999</v>
      </c>
      <c r="CQ43">
        <v>3.3945120000000002</v>
      </c>
      <c r="CR43">
        <v>0.81078300000000003</v>
      </c>
      <c r="CS43">
        <v>2.6767300000000001</v>
      </c>
      <c r="CT43">
        <v>0.47898099999999999</v>
      </c>
      <c r="CU43">
        <v>0</v>
      </c>
      <c r="CV43">
        <v>2.1461000000000001E-2</v>
      </c>
      <c r="CW43">
        <v>0.92115599999999997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82.863310999999996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656.51522199999999</v>
      </c>
      <c r="L44">
        <v>392.19018699999998</v>
      </c>
      <c r="M44">
        <v>89.026651999999999</v>
      </c>
      <c r="N44">
        <v>114.16360299999999</v>
      </c>
      <c r="O44">
        <v>59.780949</v>
      </c>
      <c r="P44">
        <v>117.843234</v>
      </c>
      <c r="Q44">
        <v>20.659127000000002</v>
      </c>
      <c r="R44">
        <v>39.983046000000002</v>
      </c>
      <c r="S44">
        <v>24.951222999999999</v>
      </c>
      <c r="T44">
        <v>0.53653600000000001</v>
      </c>
      <c r="U44">
        <v>334.35294800000003</v>
      </c>
      <c r="V44">
        <v>17.380030000000001</v>
      </c>
      <c r="W44">
        <v>32.276952000000001</v>
      </c>
      <c r="X44">
        <v>140.13256799999999</v>
      </c>
      <c r="Y44">
        <v>0</v>
      </c>
      <c r="Z44">
        <v>6.2791959999999998</v>
      </c>
      <c r="AA44">
        <v>26.921384</v>
      </c>
      <c r="AB44">
        <v>0</v>
      </c>
      <c r="AC44">
        <v>0</v>
      </c>
      <c r="AD44">
        <v>0</v>
      </c>
      <c r="AE44">
        <v>16.298431000000001</v>
      </c>
      <c r="AF44">
        <v>0</v>
      </c>
      <c r="AG44">
        <v>42.403207000000002</v>
      </c>
      <c r="AH44">
        <v>0</v>
      </c>
      <c r="AI44">
        <v>0</v>
      </c>
      <c r="AJ44">
        <v>0</v>
      </c>
      <c r="AK44">
        <v>51.655962000000002</v>
      </c>
      <c r="AL44">
        <v>12.246434000000001</v>
      </c>
      <c r="AM44">
        <v>15.664383000000001</v>
      </c>
      <c r="AN44">
        <v>0.78830599999999995</v>
      </c>
      <c r="AO44">
        <v>0</v>
      </c>
      <c r="AP44">
        <v>0.73639600000000005</v>
      </c>
      <c r="AQ44">
        <v>44.580393000000001</v>
      </c>
      <c r="AR44">
        <v>35.963242000000001</v>
      </c>
      <c r="AS44">
        <v>29.643231</v>
      </c>
      <c r="AT44">
        <v>10.776325999999999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82.901849999999996</v>
      </c>
      <c r="BA44">
        <f t="shared" si="1"/>
        <v>2416.6510179999996</v>
      </c>
      <c r="BD44">
        <v>6.94</v>
      </c>
      <c r="BE44">
        <v>1.84</v>
      </c>
      <c r="BF44">
        <v>2.87</v>
      </c>
      <c r="BG44">
        <v>1.54</v>
      </c>
      <c r="BH44">
        <v>9.0399999999999991</v>
      </c>
      <c r="BI44">
        <v>1.25</v>
      </c>
      <c r="BJ44">
        <v>1.43</v>
      </c>
      <c r="BK44">
        <v>1.81</v>
      </c>
      <c r="BL44">
        <v>0.95</v>
      </c>
      <c r="BM44">
        <v>0.08</v>
      </c>
      <c r="BN44">
        <v>2.2400000000000002</v>
      </c>
      <c r="BO44">
        <v>3.61</v>
      </c>
      <c r="BP44">
        <v>0.25</v>
      </c>
      <c r="BQ44">
        <v>1.94</v>
      </c>
      <c r="BR44">
        <v>2.1</v>
      </c>
      <c r="BS44">
        <v>1.58</v>
      </c>
      <c r="BT44">
        <v>2.8449550000000001</v>
      </c>
      <c r="BU44">
        <v>1.2858000000000001</v>
      </c>
      <c r="BV44">
        <v>1.9755720000000001</v>
      </c>
      <c r="BW44">
        <v>1.861259</v>
      </c>
      <c r="BX44">
        <v>1.877278</v>
      </c>
      <c r="BY44">
        <v>1.2343679999999999</v>
      </c>
      <c r="BZ44">
        <v>1.2720849999999999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5.0917690000000002</v>
      </c>
      <c r="CK44">
        <v>0.89597300000000002</v>
      </c>
      <c r="CL44">
        <v>1.8566180000000001</v>
      </c>
      <c r="CM44">
        <v>3.3648699999999998</v>
      </c>
      <c r="CN44">
        <v>3.3945120000000002</v>
      </c>
      <c r="CO44">
        <v>4.11456</v>
      </c>
      <c r="CP44">
        <v>4.0800689999999999</v>
      </c>
      <c r="CQ44">
        <v>3.3945120000000002</v>
      </c>
      <c r="CR44">
        <v>0.81078300000000003</v>
      </c>
      <c r="CS44">
        <v>2.6767300000000001</v>
      </c>
      <c r="CT44">
        <v>0.47898099999999999</v>
      </c>
      <c r="CU44">
        <v>0</v>
      </c>
      <c r="CV44">
        <v>0</v>
      </c>
      <c r="CW44">
        <v>0.92115599999999997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82.901849999999996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656.51522199999999</v>
      </c>
      <c r="L45">
        <v>392.19018699999998</v>
      </c>
      <c r="M45">
        <v>89.026651999999999</v>
      </c>
      <c r="N45">
        <v>114.16360299999999</v>
      </c>
      <c r="O45">
        <v>59.780949</v>
      </c>
      <c r="P45">
        <v>117.843234</v>
      </c>
      <c r="Q45">
        <v>20.659127000000002</v>
      </c>
      <c r="R45">
        <v>39.983046000000002</v>
      </c>
      <c r="S45">
        <v>24.951222999999999</v>
      </c>
      <c r="T45">
        <v>0.53653600000000001</v>
      </c>
      <c r="U45">
        <v>334.35294800000003</v>
      </c>
      <c r="V45">
        <v>17.380030000000001</v>
      </c>
      <c r="W45">
        <v>32.276952000000001</v>
      </c>
      <c r="X45">
        <v>140.13256799999999</v>
      </c>
      <c r="Y45">
        <v>0</v>
      </c>
      <c r="Z45">
        <v>6.2791959999999998</v>
      </c>
      <c r="AA45">
        <v>17.030228000000001</v>
      </c>
      <c r="AB45">
        <v>0</v>
      </c>
      <c r="AC45">
        <v>0</v>
      </c>
      <c r="AD45">
        <v>0</v>
      </c>
      <c r="AE45">
        <v>16.298431000000001</v>
      </c>
      <c r="AF45">
        <v>0</v>
      </c>
      <c r="AG45">
        <v>42.403207000000002</v>
      </c>
      <c r="AH45">
        <v>0</v>
      </c>
      <c r="AI45">
        <v>0</v>
      </c>
      <c r="AJ45">
        <v>0</v>
      </c>
      <c r="AK45">
        <v>51.655962000000002</v>
      </c>
      <c r="AL45">
        <v>12.246434000000001</v>
      </c>
      <c r="AM45">
        <v>15.664383000000001</v>
      </c>
      <c r="AN45">
        <v>0.78830599999999995</v>
      </c>
      <c r="AO45">
        <v>0</v>
      </c>
      <c r="AP45">
        <v>0.73639600000000005</v>
      </c>
      <c r="AQ45">
        <v>29.720262000000002</v>
      </c>
      <c r="AR45">
        <v>35.963242000000001</v>
      </c>
      <c r="AS45">
        <v>29.643231</v>
      </c>
      <c r="AT45">
        <v>10.776325999999999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82.370468999999986</v>
      </c>
      <c r="BA45">
        <f t="shared" si="1"/>
        <v>2391.3683499999988</v>
      </c>
      <c r="BD45">
        <v>6.94</v>
      </c>
      <c r="BE45">
        <v>1.84</v>
      </c>
      <c r="BF45">
        <v>2.87</v>
      </c>
      <c r="BG45">
        <v>1.54</v>
      </c>
      <c r="BH45">
        <v>9.0399999999999991</v>
      </c>
      <c r="BI45">
        <v>1.25</v>
      </c>
      <c r="BJ45">
        <v>1.43</v>
      </c>
      <c r="BK45">
        <v>1.81</v>
      </c>
      <c r="BL45">
        <v>0.95</v>
      </c>
      <c r="BM45">
        <v>0.08</v>
      </c>
      <c r="BN45">
        <v>2.2400000000000002</v>
      </c>
      <c r="BO45">
        <v>3.61</v>
      </c>
      <c r="BP45">
        <v>0.25</v>
      </c>
      <c r="BQ45">
        <v>1.94</v>
      </c>
      <c r="BR45">
        <v>2.1</v>
      </c>
      <c r="BS45">
        <v>1.58</v>
      </c>
      <c r="BT45">
        <v>2.739668</v>
      </c>
      <c r="BU45">
        <v>1.2858000000000001</v>
      </c>
      <c r="BV45">
        <v>1.9755720000000001</v>
      </c>
      <c r="BW45">
        <v>1.861259</v>
      </c>
      <c r="BX45">
        <v>1.877278</v>
      </c>
      <c r="BY45">
        <v>1.2343679999999999</v>
      </c>
      <c r="BZ45">
        <v>1.2720849999999999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5.0917690000000002</v>
      </c>
      <c r="CK45">
        <v>0.89597300000000002</v>
      </c>
      <c r="CL45">
        <v>1.8566180000000001</v>
      </c>
      <c r="CM45">
        <v>3.3648699999999998</v>
      </c>
      <c r="CN45">
        <v>3.3945120000000002</v>
      </c>
      <c r="CO45">
        <v>4.11456</v>
      </c>
      <c r="CP45">
        <v>4.0800689999999999</v>
      </c>
      <c r="CQ45">
        <v>3.3945120000000002</v>
      </c>
      <c r="CR45">
        <v>0.81078300000000003</v>
      </c>
      <c r="CS45">
        <v>2.6767300000000001</v>
      </c>
      <c r="CT45">
        <v>5.2887000000000003E-2</v>
      </c>
      <c r="CU45">
        <v>0</v>
      </c>
      <c r="CV45">
        <v>0</v>
      </c>
      <c r="CW45">
        <v>0.92115599999999997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82.370468999999986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656.51522199999999</v>
      </c>
      <c r="L46">
        <v>392.19018699999998</v>
      </c>
      <c r="M46">
        <v>89.026651999999999</v>
      </c>
      <c r="N46">
        <v>114.16360299999999</v>
      </c>
      <c r="O46">
        <v>59.780949</v>
      </c>
      <c r="P46">
        <v>117.843234</v>
      </c>
      <c r="Q46">
        <v>20.659127000000002</v>
      </c>
      <c r="R46">
        <v>39.983046000000002</v>
      </c>
      <c r="S46">
        <v>24.951222999999999</v>
      </c>
      <c r="T46">
        <v>0.53653600000000001</v>
      </c>
      <c r="U46">
        <v>334.35294800000003</v>
      </c>
      <c r="V46">
        <v>17.380030000000001</v>
      </c>
      <c r="W46">
        <v>32.276952000000001</v>
      </c>
      <c r="X46">
        <v>140.13256799999999</v>
      </c>
      <c r="Y46">
        <v>0</v>
      </c>
      <c r="Z46">
        <v>6.2791959999999998</v>
      </c>
      <c r="AA46">
        <v>13.397112</v>
      </c>
      <c r="AB46">
        <v>0</v>
      </c>
      <c r="AC46">
        <v>0</v>
      </c>
      <c r="AD46">
        <v>0</v>
      </c>
      <c r="AE46">
        <v>16.298431000000001</v>
      </c>
      <c r="AF46">
        <v>0</v>
      </c>
      <c r="AG46">
        <v>42.403207000000002</v>
      </c>
      <c r="AH46">
        <v>0</v>
      </c>
      <c r="AI46">
        <v>0</v>
      </c>
      <c r="AJ46">
        <v>0</v>
      </c>
      <c r="AK46">
        <v>51.655962000000002</v>
      </c>
      <c r="AL46">
        <v>12.246434000000001</v>
      </c>
      <c r="AM46">
        <v>15.664383000000001</v>
      </c>
      <c r="AN46">
        <v>0.78830599999999995</v>
      </c>
      <c r="AO46">
        <v>0</v>
      </c>
      <c r="AP46">
        <v>0.73639600000000005</v>
      </c>
      <c r="AQ46">
        <v>29.720262000000002</v>
      </c>
      <c r="AR46">
        <v>35.963242000000001</v>
      </c>
      <c r="AS46">
        <v>29.643231</v>
      </c>
      <c r="AT46">
        <v>10.776325999999999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82.317581999999987</v>
      </c>
      <c r="BA46">
        <f t="shared" si="1"/>
        <v>2387.682346999999</v>
      </c>
      <c r="BD46">
        <v>6.94</v>
      </c>
      <c r="BE46">
        <v>1.84</v>
      </c>
      <c r="BF46">
        <v>2.87</v>
      </c>
      <c r="BG46">
        <v>1.54</v>
      </c>
      <c r="BH46">
        <v>9.0399999999999991</v>
      </c>
      <c r="BI46">
        <v>1.25</v>
      </c>
      <c r="BJ46">
        <v>1.43</v>
      </c>
      <c r="BK46">
        <v>1.81</v>
      </c>
      <c r="BL46">
        <v>0.95</v>
      </c>
      <c r="BM46">
        <v>0.08</v>
      </c>
      <c r="BN46">
        <v>2.2400000000000002</v>
      </c>
      <c r="BO46">
        <v>3.61</v>
      </c>
      <c r="BP46">
        <v>0.25</v>
      </c>
      <c r="BQ46">
        <v>1.94</v>
      </c>
      <c r="BR46">
        <v>2.1</v>
      </c>
      <c r="BS46">
        <v>1.58</v>
      </c>
      <c r="BT46">
        <v>2.739668</v>
      </c>
      <c r="BU46">
        <v>1.2858000000000001</v>
      </c>
      <c r="BV46">
        <v>1.9755720000000001</v>
      </c>
      <c r="BW46">
        <v>1.861259</v>
      </c>
      <c r="BX46">
        <v>1.877278</v>
      </c>
      <c r="BY46">
        <v>1.2343679999999999</v>
      </c>
      <c r="BZ46">
        <v>1.2720849999999999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5.0917690000000002</v>
      </c>
      <c r="CK46">
        <v>0.89597300000000002</v>
      </c>
      <c r="CL46">
        <v>1.8566180000000001</v>
      </c>
      <c r="CM46">
        <v>3.3648699999999998</v>
      </c>
      <c r="CN46">
        <v>3.3945120000000002</v>
      </c>
      <c r="CO46">
        <v>4.11456</v>
      </c>
      <c r="CP46">
        <v>4.0800689999999999</v>
      </c>
      <c r="CQ46">
        <v>3.3945120000000002</v>
      </c>
      <c r="CR46">
        <v>0.81078300000000003</v>
      </c>
      <c r="CS46">
        <v>2.6767300000000001</v>
      </c>
      <c r="CT46">
        <v>0</v>
      </c>
      <c r="CU46">
        <v>0</v>
      </c>
      <c r="CV46">
        <v>0</v>
      </c>
      <c r="CW46">
        <v>0.92115599999999997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82.317581999999987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591.17021499999998</v>
      </c>
      <c r="L47">
        <v>389.17571700000002</v>
      </c>
      <c r="M47">
        <v>89.026651999999999</v>
      </c>
      <c r="N47">
        <v>114.16360299999999</v>
      </c>
      <c r="O47">
        <v>59.780949</v>
      </c>
      <c r="P47">
        <v>117.843234</v>
      </c>
      <c r="Q47">
        <v>20.659127000000002</v>
      </c>
      <c r="R47">
        <v>39.983046000000002</v>
      </c>
      <c r="S47">
        <v>24.951222999999999</v>
      </c>
      <c r="T47">
        <v>0.53653600000000001</v>
      </c>
      <c r="U47">
        <v>334.35294800000003</v>
      </c>
      <c r="V47">
        <v>17.380030000000001</v>
      </c>
      <c r="W47">
        <v>31.695385000000002</v>
      </c>
      <c r="X47">
        <v>140.13256799999999</v>
      </c>
      <c r="Y47">
        <v>0</v>
      </c>
      <c r="Z47">
        <v>6.2791959999999998</v>
      </c>
      <c r="AA47">
        <v>3.6331150000000001</v>
      </c>
      <c r="AB47">
        <v>0</v>
      </c>
      <c r="AC47">
        <v>0</v>
      </c>
      <c r="AD47">
        <v>0</v>
      </c>
      <c r="AE47">
        <v>16.298431000000001</v>
      </c>
      <c r="AF47">
        <v>0</v>
      </c>
      <c r="AG47">
        <v>42.403207000000002</v>
      </c>
      <c r="AH47">
        <v>0</v>
      </c>
      <c r="AI47">
        <v>0</v>
      </c>
      <c r="AJ47">
        <v>0</v>
      </c>
      <c r="AK47">
        <v>51.655962000000002</v>
      </c>
      <c r="AL47">
        <v>51.212361000000001</v>
      </c>
      <c r="AM47">
        <v>15.664383000000001</v>
      </c>
      <c r="AN47">
        <v>0.78830599999999995</v>
      </c>
      <c r="AO47">
        <v>0</v>
      </c>
      <c r="AP47">
        <v>0.73639600000000005</v>
      </c>
      <c r="AQ47">
        <v>14.860131000000001</v>
      </c>
      <c r="AR47">
        <v>35.963242000000001</v>
      </c>
      <c r="AS47">
        <v>29.643231</v>
      </c>
      <c r="AT47">
        <v>10.776325999999999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82.295872999999986</v>
      </c>
      <c r="BA47">
        <f t="shared" si="1"/>
        <v>2333.061392999999</v>
      </c>
      <c r="BD47">
        <v>6.94</v>
      </c>
      <c r="BE47">
        <v>1.84</v>
      </c>
      <c r="BF47">
        <v>2.87</v>
      </c>
      <c r="BG47">
        <v>1.54</v>
      </c>
      <c r="BH47">
        <v>9.0399999999999991</v>
      </c>
      <c r="BI47">
        <v>1.25</v>
      </c>
      <c r="BJ47">
        <v>1.43</v>
      </c>
      <c r="BK47">
        <v>1.81</v>
      </c>
      <c r="BL47">
        <v>0.95</v>
      </c>
      <c r="BM47">
        <v>0.08</v>
      </c>
      <c r="BN47">
        <v>2.2400000000000002</v>
      </c>
      <c r="BO47">
        <v>3.61</v>
      </c>
      <c r="BP47">
        <v>0.25</v>
      </c>
      <c r="BQ47">
        <v>1.94</v>
      </c>
      <c r="BR47">
        <v>2.1</v>
      </c>
      <c r="BS47">
        <v>1.58</v>
      </c>
      <c r="BT47">
        <v>2.739668</v>
      </c>
      <c r="BU47">
        <v>1.2858000000000001</v>
      </c>
      <c r="BV47">
        <v>1.9538629999999999</v>
      </c>
      <c r="BW47">
        <v>1.861259</v>
      </c>
      <c r="BX47">
        <v>1.877278</v>
      </c>
      <c r="BY47">
        <v>1.2343679999999999</v>
      </c>
      <c r="BZ47">
        <v>1.2720849999999999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5.0917690000000002</v>
      </c>
      <c r="CK47">
        <v>0.89597300000000002</v>
      </c>
      <c r="CL47">
        <v>1.8566180000000001</v>
      </c>
      <c r="CM47">
        <v>3.3648699999999998</v>
      </c>
      <c r="CN47">
        <v>3.3945120000000002</v>
      </c>
      <c r="CO47">
        <v>4.11456</v>
      </c>
      <c r="CP47">
        <v>4.0800689999999999</v>
      </c>
      <c r="CQ47">
        <v>3.3945120000000002</v>
      </c>
      <c r="CR47">
        <v>0.81078300000000003</v>
      </c>
      <c r="CS47">
        <v>2.6767300000000001</v>
      </c>
      <c r="CT47">
        <v>0</v>
      </c>
      <c r="CU47">
        <v>0</v>
      </c>
      <c r="CV47">
        <v>0</v>
      </c>
      <c r="CW47">
        <v>0.92115599999999997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82.295872999999986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548.50707599999998</v>
      </c>
      <c r="L48">
        <v>389.17571700000002</v>
      </c>
      <c r="M48">
        <v>89.026651999999999</v>
      </c>
      <c r="N48">
        <v>114.16360299999999</v>
      </c>
      <c r="O48">
        <v>59.780949</v>
      </c>
      <c r="P48">
        <v>117.843234</v>
      </c>
      <c r="Q48">
        <v>20.659127000000002</v>
      </c>
      <c r="R48">
        <v>39.983046000000002</v>
      </c>
      <c r="S48">
        <v>24.951222999999999</v>
      </c>
      <c r="T48">
        <v>0.53653600000000001</v>
      </c>
      <c r="U48">
        <v>334.35294800000003</v>
      </c>
      <c r="V48">
        <v>17.380030000000001</v>
      </c>
      <c r="W48">
        <v>31.695385000000002</v>
      </c>
      <c r="X48">
        <v>140.13256799999999</v>
      </c>
      <c r="Y48">
        <v>0</v>
      </c>
      <c r="Z48">
        <v>6.2791959999999998</v>
      </c>
      <c r="AA48">
        <v>0</v>
      </c>
      <c r="AB48">
        <v>0</v>
      </c>
      <c r="AC48">
        <v>0</v>
      </c>
      <c r="AD48">
        <v>0</v>
      </c>
      <c r="AE48">
        <v>16.298431000000001</v>
      </c>
      <c r="AF48">
        <v>0</v>
      </c>
      <c r="AG48">
        <v>42.403207000000002</v>
      </c>
      <c r="AH48">
        <v>0</v>
      </c>
      <c r="AI48">
        <v>0</v>
      </c>
      <c r="AJ48">
        <v>0</v>
      </c>
      <c r="AK48">
        <v>51.655962000000002</v>
      </c>
      <c r="AL48">
        <v>51.212361000000001</v>
      </c>
      <c r="AM48">
        <v>15.664383000000001</v>
      </c>
      <c r="AN48">
        <v>0.78830599999999995</v>
      </c>
      <c r="AO48">
        <v>0</v>
      </c>
      <c r="AP48">
        <v>0.73639600000000005</v>
      </c>
      <c r="AQ48">
        <v>0</v>
      </c>
      <c r="AR48">
        <v>35.963242000000001</v>
      </c>
      <c r="AS48">
        <v>29.643231</v>
      </c>
      <c r="AT48">
        <v>10.776325999999999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82.295872999999986</v>
      </c>
      <c r="BA48">
        <f t="shared" si="1"/>
        <v>2271.9050079999993</v>
      </c>
      <c r="BD48">
        <v>6.94</v>
      </c>
      <c r="BE48">
        <v>1.84</v>
      </c>
      <c r="BF48">
        <v>2.87</v>
      </c>
      <c r="BG48">
        <v>1.54</v>
      </c>
      <c r="BH48">
        <v>9.0399999999999991</v>
      </c>
      <c r="BI48">
        <v>1.25</v>
      </c>
      <c r="BJ48">
        <v>1.43</v>
      </c>
      <c r="BK48">
        <v>1.81</v>
      </c>
      <c r="BL48">
        <v>0.95</v>
      </c>
      <c r="BM48">
        <v>0.08</v>
      </c>
      <c r="BN48">
        <v>2.2400000000000002</v>
      </c>
      <c r="BO48">
        <v>3.61</v>
      </c>
      <c r="BP48">
        <v>0.25</v>
      </c>
      <c r="BQ48">
        <v>1.94</v>
      </c>
      <c r="BR48">
        <v>2.1</v>
      </c>
      <c r="BS48">
        <v>1.58</v>
      </c>
      <c r="BT48">
        <v>2.739668</v>
      </c>
      <c r="BU48">
        <v>1.2858000000000001</v>
      </c>
      <c r="BV48">
        <v>1.9538629999999999</v>
      </c>
      <c r="BW48">
        <v>1.861259</v>
      </c>
      <c r="BX48">
        <v>1.877278</v>
      </c>
      <c r="BY48">
        <v>1.2343679999999999</v>
      </c>
      <c r="BZ48">
        <v>1.2720849999999999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5.0917690000000002</v>
      </c>
      <c r="CK48">
        <v>0.89597300000000002</v>
      </c>
      <c r="CL48">
        <v>1.8566180000000001</v>
      </c>
      <c r="CM48">
        <v>3.3648699999999998</v>
      </c>
      <c r="CN48">
        <v>3.3945120000000002</v>
      </c>
      <c r="CO48">
        <v>4.11456</v>
      </c>
      <c r="CP48">
        <v>4.0800689999999999</v>
      </c>
      <c r="CQ48">
        <v>3.3945120000000002</v>
      </c>
      <c r="CR48">
        <v>0.81078300000000003</v>
      </c>
      <c r="CS48">
        <v>2.6767300000000001</v>
      </c>
      <c r="CT48">
        <v>0</v>
      </c>
      <c r="CU48">
        <v>0</v>
      </c>
      <c r="CV48">
        <v>0</v>
      </c>
      <c r="CW48">
        <v>0.92115599999999997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82.295872999999986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548.50707599999998</v>
      </c>
      <c r="L49">
        <v>389.17571700000002</v>
      </c>
      <c r="M49">
        <v>89.026651999999999</v>
      </c>
      <c r="N49">
        <v>114.16360299999999</v>
      </c>
      <c r="O49">
        <v>59.780949</v>
      </c>
      <c r="P49">
        <v>117.843234</v>
      </c>
      <c r="Q49">
        <v>20.659127000000002</v>
      </c>
      <c r="R49">
        <v>39.983046000000002</v>
      </c>
      <c r="S49">
        <v>24.951222999999999</v>
      </c>
      <c r="T49">
        <v>0.53653600000000001</v>
      </c>
      <c r="U49">
        <v>334.35294800000003</v>
      </c>
      <c r="V49">
        <v>17.380030000000001</v>
      </c>
      <c r="W49">
        <v>31.695385000000002</v>
      </c>
      <c r="X49">
        <v>140.13256799999999</v>
      </c>
      <c r="Y49">
        <v>0</v>
      </c>
      <c r="Z49">
        <v>1.0539099999999999</v>
      </c>
      <c r="AA49">
        <v>0</v>
      </c>
      <c r="AB49">
        <v>0</v>
      </c>
      <c r="AC49">
        <v>0</v>
      </c>
      <c r="AD49">
        <v>0</v>
      </c>
      <c r="AE49">
        <v>16.298431000000001</v>
      </c>
      <c r="AF49">
        <v>0</v>
      </c>
      <c r="AG49">
        <v>42.403207000000002</v>
      </c>
      <c r="AH49">
        <v>0</v>
      </c>
      <c r="AI49">
        <v>0</v>
      </c>
      <c r="AJ49">
        <v>0</v>
      </c>
      <c r="AK49">
        <v>51.655962000000002</v>
      </c>
      <c r="AL49">
        <v>51.212361000000001</v>
      </c>
      <c r="AM49">
        <v>15.664383000000001</v>
      </c>
      <c r="AN49">
        <v>0.78830599999999995</v>
      </c>
      <c r="AO49">
        <v>0</v>
      </c>
      <c r="AP49">
        <v>0.73639600000000005</v>
      </c>
      <c r="AQ49">
        <v>0</v>
      </c>
      <c r="AR49">
        <v>35.963242000000001</v>
      </c>
      <c r="AS49">
        <v>28.354395</v>
      </c>
      <c r="AT49">
        <v>10.776325999999999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82.295872999999986</v>
      </c>
      <c r="BA49">
        <f t="shared" si="1"/>
        <v>2265.3908859999992</v>
      </c>
      <c r="BD49">
        <v>6.94</v>
      </c>
      <c r="BE49">
        <v>1.84</v>
      </c>
      <c r="BF49">
        <v>2.87</v>
      </c>
      <c r="BG49">
        <v>1.54</v>
      </c>
      <c r="BH49">
        <v>9.0399999999999991</v>
      </c>
      <c r="BI49">
        <v>1.25</v>
      </c>
      <c r="BJ49">
        <v>1.43</v>
      </c>
      <c r="BK49">
        <v>1.81</v>
      </c>
      <c r="BL49">
        <v>0.95</v>
      </c>
      <c r="BM49">
        <v>0.08</v>
      </c>
      <c r="BN49">
        <v>2.2400000000000002</v>
      </c>
      <c r="BO49">
        <v>3.61</v>
      </c>
      <c r="BP49">
        <v>0.25</v>
      </c>
      <c r="BQ49">
        <v>1.94</v>
      </c>
      <c r="BR49">
        <v>2.1</v>
      </c>
      <c r="BS49">
        <v>1.58</v>
      </c>
      <c r="BT49">
        <v>2.739668</v>
      </c>
      <c r="BU49">
        <v>1.2858000000000001</v>
      </c>
      <c r="BV49">
        <v>1.9538629999999999</v>
      </c>
      <c r="BW49">
        <v>1.861259</v>
      </c>
      <c r="BX49">
        <v>1.877278</v>
      </c>
      <c r="BY49">
        <v>1.2343679999999999</v>
      </c>
      <c r="BZ49">
        <v>1.2720849999999999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5.0917690000000002</v>
      </c>
      <c r="CK49">
        <v>0.89597300000000002</v>
      </c>
      <c r="CL49">
        <v>1.8566180000000001</v>
      </c>
      <c r="CM49">
        <v>3.3648699999999998</v>
      </c>
      <c r="CN49">
        <v>3.3945120000000002</v>
      </c>
      <c r="CO49">
        <v>4.11456</v>
      </c>
      <c r="CP49">
        <v>4.0800689999999999</v>
      </c>
      <c r="CQ49">
        <v>3.3945120000000002</v>
      </c>
      <c r="CR49">
        <v>0.81078300000000003</v>
      </c>
      <c r="CS49">
        <v>2.6767300000000001</v>
      </c>
      <c r="CT49">
        <v>0</v>
      </c>
      <c r="CU49">
        <v>0</v>
      </c>
      <c r="CV49">
        <v>0</v>
      </c>
      <c r="CW49">
        <v>0.92115599999999997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82.295872999999986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548.50707599999998</v>
      </c>
      <c r="L50">
        <v>389.17571700000002</v>
      </c>
      <c r="M50">
        <v>89.026651999999999</v>
      </c>
      <c r="N50">
        <v>114.16360299999999</v>
      </c>
      <c r="O50">
        <v>59.780949</v>
      </c>
      <c r="P50">
        <v>117.843234</v>
      </c>
      <c r="Q50">
        <v>20.659127000000002</v>
      </c>
      <c r="R50">
        <v>39.983046000000002</v>
      </c>
      <c r="S50">
        <v>24.951222999999999</v>
      </c>
      <c r="T50">
        <v>0.53653600000000001</v>
      </c>
      <c r="U50">
        <v>334.35294800000003</v>
      </c>
      <c r="V50">
        <v>17.380030000000001</v>
      </c>
      <c r="W50">
        <v>31.695385000000002</v>
      </c>
      <c r="X50">
        <v>140.13256799999999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15.789104999999999</v>
      </c>
      <c r="AF50">
        <v>0</v>
      </c>
      <c r="AG50">
        <v>42.403207000000002</v>
      </c>
      <c r="AH50">
        <v>0</v>
      </c>
      <c r="AI50">
        <v>0</v>
      </c>
      <c r="AJ50">
        <v>0</v>
      </c>
      <c r="AK50">
        <v>51.655962000000002</v>
      </c>
      <c r="AL50">
        <v>51.212361000000001</v>
      </c>
      <c r="AM50">
        <v>15.664383000000001</v>
      </c>
      <c r="AN50">
        <v>0.78830599999999995</v>
      </c>
      <c r="AO50">
        <v>0</v>
      </c>
      <c r="AP50">
        <v>0.73639600000000005</v>
      </c>
      <c r="AQ50">
        <v>0</v>
      </c>
      <c r="AR50">
        <v>35.963242000000001</v>
      </c>
      <c r="AS50">
        <v>28.354395</v>
      </c>
      <c r="AT50">
        <v>10.776325999999999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82.295872999999986</v>
      </c>
      <c r="BA50">
        <f t="shared" si="1"/>
        <v>2263.8276499999993</v>
      </c>
      <c r="BD50">
        <v>6.94</v>
      </c>
      <c r="BE50">
        <v>1.84</v>
      </c>
      <c r="BF50">
        <v>2.87</v>
      </c>
      <c r="BG50">
        <v>1.54</v>
      </c>
      <c r="BH50">
        <v>9.0399999999999991</v>
      </c>
      <c r="BI50">
        <v>1.25</v>
      </c>
      <c r="BJ50">
        <v>1.43</v>
      </c>
      <c r="BK50">
        <v>1.81</v>
      </c>
      <c r="BL50">
        <v>0.95</v>
      </c>
      <c r="BM50">
        <v>0.08</v>
      </c>
      <c r="BN50">
        <v>2.2400000000000002</v>
      </c>
      <c r="BO50">
        <v>3.61</v>
      </c>
      <c r="BP50">
        <v>0.25</v>
      </c>
      <c r="BQ50">
        <v>1.94</v>
      </c>
      <c r="BR50">
        <v>2.1</v>
      </c>
      <c r="BS50">
        <v>1.58</v>
      </c>
      <c r="BT50">
        <v>2.739668</v>
      </c>
      <c r="BU50">
        <v>1.2858000000000001</v>
      </c>
      <c r="BV50">
        <v>1.9538629999999999</v>
      </c>
      <c r="BW50">
        <v>1.861259</v>
      </c>
      <c r="BX50">
        <v>1.877278</v>
      </c>
      <c r="BY50">
        <v>1.2343679999999999</v>
      </c>
      <c r="BZ50">
        <v>1.2720849999999999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5.0917690000000002</v>
      </c>
      <c r="CK50">
        <v>0.89597300000000002</v>
      </c>
      <c r="CL50">
        <v>1.8566180000000001</v>
      </c>
      <c r="CM50">
        <v>3.3648699999999998</v>
      </c>
      <c r="CN50">
        <v>3.3945120000000002</v>
      </c>
      <c r="CO50">
        <v>4.11456</v>
      </c>
      <c r="CP50">
        <v>4.0800689999999999</v>
      </c>
      <c r="CQ50">
        <v>3.3945120000000002</v>
      </c>
      <c r="CR50">
        <v>0.81078300000000003</v>
      </c>
      <c r="CS50">
        <v>2.6767300000000001</v>
      </c>
      <c r="CT50">
        <v>0</v>
      </c>
      <c r="CU50">
        <v>0</v>
      </c>
      <c r="CV50">
        <v>0</v>
      </c>
      <c r="CW50">
        <v>0.92115599999999997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82.295872999999986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548.50707599999998</v>
      </c>
      <c r="L51">
        <v>389.17571700000002</v>
      </c>
      <c r="M51">
        <v>89.026651999999999</v>
      </c>
      <c r="N51">
        <v>114.16360299999999</v>
      </c>
      <c r="O51">
        <v>59.780949</v>
      </c>
      <c r="P51">
        <v>117.843234</v>
      </c>
      <c r="Q51">
        <v>20.659127000000002</v>
      </c>
      <c r="R51">
        <v>39.983046000000002</v>
      </c>
      <c r="S51">
        <v>24.951222999999999</v>
      </c>
      <c r="T51">
        <v>0.53653600000000001</v>
      </c>
      <c r="U51">
        <v>334.35294800000003</v>
      </c>
      <c r="V51">
        <v>17.380030000000001</v>
      </c>
      <c r="W51">
        <v>31.695385000000002</v>
      </c>
      <c r="X51">
        <v>140.13256799999999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42.403207000000002</v>
      </c>
      <c r="AH51">
        <v>0</v>
      </c>
      <c r="AI51">
        <v>0</v>
      </c>
      <c r="AJ51">
        <v>0</v>
      </c>
      <c r="AK51">
        <v>51.655962000000002</v>
      </c>
      <c r="AL51">
        <v>51.212361000000001</v>
      </c>
      <c r="AM51">
        <v>15.664383000000001</v>
      </c>
      <c r="AN51">
        <v>0.78830599999999995</v>
      </c>
      <c r="AO51">
        <v>0</v>
      </c>
      <c r="AP51">
        <v>1.472791</v>
      </c>
      <c r="AQ51">
        <v>0</v>
      </c>
      <c r="AR51">
        <v>35.963242000000001</v>
      </c>
      <c r="AS51">
        <v>28.354395</v>
      </c>
      <c r="AT51">
        <v>10.776325999999999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82.554584999999989</v>
      </c>
      <c r="BA51">
        <f t="shared" si="1"/>
        <v>2249.0336519999996</v>
      </c>
      <c r="BD51">
        <v>6.94</v>
      </c>
      <c r="BE51">
        <v>1.84</v>
      </c>
      <c r="BF51">
        <v>2.87</v>
      </c>
      <c r="BG51">
        <v>1.66</v>
      </c>
      <c r="BH51">
        <v>9.0399999999999991</v>
      </c>
      <c r="BI51">
        <v>1.25</v>
      </c>
      <c r="BJ51">
        <v>1.43</v>
      </c>
      <c r="BK51">
        <v>1.81</v>
      </c>
      <c r="BL51">
        <v>0.95</v>
      </c>
      <c r="BM51">
        <v>0.08</v>
      </c>
      <c r="BN51">
        <v>2.2400000000000002</v>
      </c>
      <c r="BO51">
        <v>3.61</v>
      </c>
      <c r="BP51">
        <v>0.25</v>
      </c>
      <c r="BQ51">
        <v>1.94</v>
      </c>
      <c r="BR51">
        <v>2.1</v>
      </c>
      <c r="BS51">
        <v>1.58</v>
      </c>
      <c r="BT51">
        <v>2.739668</v>
      </c>
      <c r="BU51">
        <v>1.2858000000000001</v>
      </c>
      <c r="BV51">
        <v>1.922849</v>
      </c>
      <c r="BW51">
        <v>1.861259</v>
      </c>
      <c r="BX51">
        <v>1.877278</v>
      </c>
      <c r="BY51">
        <v>1.404094</v>
      </c>
      <c r="BZ51">
        <v>1.2720849999999999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5.0917690000000002</v>
      </c>
      <c r="CK51">
        <v>0.89597300000000002</v>
      </c>
      <c r="CL51">
        <v>1.8566180000000001</v>
      </c>
      <c r="CM51">
        <v>3.3648699999999998</v>
      </c>
      <c r="CN51">
        <v>3.3945120000000002</v>
      </c>
      <c r="CO51">
        <v>4.11456</v>
      </c>
      <c r="CP51">
        <v>4.0800689999999999</v>
      </c>
      <c r="CQ51">
        <v>3.3945120000000002</v>
      </c>
      <c r="CR51">
        <v>0.81078300000000003</v>
      </c>
      <c r="CS51">
        <v>2.6767300000000001</v>
      </c>
      <c r="CT51">
        <v>0</v>
      </c>
      <c r="CU51">
        <v>0</v>
      </c>
      <c r="CV51">
        <v>0</v>
      </c>
      <c r="CW51">
        <v>0.92115599999999997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82.554584999999989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518.78681400000005</v>
      </c>
      <c r="L52">
        <v>389.17571700000002</v>
      </c>
      <c r="M52">
        <v>89.026651999999999</v>
      </c>
      <c r="N52">
        <v>114.16360299999999</v>
      </c>
      <c r="O52">
        <v>59.780949</v>
      </c>
      <c r="P52">
        <v>117.843234</v>
      </c>
      <c r="Q52">
        <v>20.659127000000002</v>
      </c>
      <c r="R52">
        <v>39.983046000000002</v>
      </c>
      <c r="S52">
        <v>24.951222999999999</v>
      </c>
      <c r="T52">
        <v>0.53653600000000001</v>
      </c>
      <c r="U52">
        <v>334.35294800000003</v>
      </c>
      <c r="V52">
        <v>17.380030000000001</v>
      </c>
      <c r="W52">
        <v>31.695385000000002</v>
      </c>
      <c r="X52">
        <v>140.13256799999999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42.403207000000002</v>
      </c>
      <c r="AH52">
        <v>0</v>
      </c>
      <c r="AI52">
        <v>0</v>
      </c>
      <c r="AJ52">
        <v>0</v>
      </c>
      <c r="AK52">
        <v>51.655962000000002</v>
      </c>
      <c r="AL52">
        <v>51.212361000000001</v>
      </c>
      <c r="AM52">
        <v>15.664383000000001</v>
      </c>
      <c r="AN52">
        <v>0.78830599999999995</v>
      </c>
      <c r="AO52">
        <v>0</v>
      </c>
      <c r="AP52">
        <v>1.472791</v>
      </c>
      <c r="AQ52">
        <v>0</v>
      </c>
      <c r="AR52">
        <v>35.963242000000001</v>
      </c>
      <c r="AS52">
        <v>28.354395</v>
      </c>
      <c r="AT52">
        <v>10.776325999999999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82.827075999999991</v>
      </c>
      <c r="BA52">
        <f t="shared" si="1"/>
        <v>2219.585881</v>
      </c>
      <c r="BD52">
        <v>6.94</v>
      </c>
      <c r="BE52">
        <v>1.84</v>
      </c>
      <c r="BF52">
        <v>2.87</v>
      </c>
      <c r="BG52">
        <v>1.71</v>
      </c>
      <c r="BH52">
        <v>9.0399999999999991</v>
      </c>
      <c r="BI52">
        <v>1.25</v>
      </c>
      <c r="BJ52">
        <v>1.43</v>
      </c>
      <c r="BK52">
        <v>1.81</v>
      </c>
      <c r="BL52">
        <v>0.95</v>
      </c>
      <c r="BM52">
        <v>0.08</v>
      </c>
      <c r="BN52">
        <v>2.2400000000000002</v>
      </c>
      <c r="BO52">
        <v>3.61</v>
      </c>
      <c r="BP52">
        <v>0.25</v>
      </c>
      <c r="BQ52">
        <v>1.94</v>
      </c>
      <c r="BR52">
        <v>2.1</v>
      </c>
      <c r="BS52">
        <v>1.58</v>
      </c>
      <c r="BT52">
        <v>2.739668</v>
      </c>
      <c r="BU52">
        <v>1.2858000000000001</v>
      </c>
      <c r="BV52">
        <v>1.922849</v>
      </c>
      <c r="BW52">
        <v>1.861259</v>
      </c>
      <c r="BX52">
        <v>1.877278</v>
      </c>
      <c r="BY52">
        <v>1.6265849999999999</v>
      </c>
      <c r="BZ52">
        <v>1.2720849999999999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5.0917690000000002</v>
      </c>
      <c r="CK52">
        <v>0.89597300000000002</v>
      </c>
      <c r="CL52">
        <v>1.8566180000000001</v>
      </c>
      <c r="CM52">
        <v>3.3648699999999998</v>
      </c>
      <c r="CN52">
        <v>3.3945120000000002</v>
      </c>
      <c r="CO52">
        <v>4.11456</v>
      </c>
      <c r="CP52">
        <v>4.0800689999999999</v>
      </c>
      <c r="CQ52">
        <v>3.3945120000000002</v>
      </c>
      <c r="CR52">
        <v>0.81078300000000003</v>
      </c>
      <c r="CS52">
        <v>2.6767300000000001</v>
      </c>
      <c r="CT52">
        <v>0</v>
      </c>
      <c r="CU52">
        <v>0</v>
      </c>
      <c r="CV52">
        <v>0</v>
      </c>
      <c r="CW52">
        <v>0.92115599999999997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82.827075999999991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494.71934199999998</v>
      </c>
      <c r="L53">
        <v>335.20939299999998</v>
      </c>
      <c r="M53">
        <v>89.026651999999999</v>
      </c>
      <c r="N53">
        <v>114.16360299999999</v>
      </c>
      <c r="O53">
        <v>59.780949</v>
      </c>
      <c r="P53">
        <v>117.843234</v>
      </c>
      <c r="Q53">
        <v>20.659127000000002</v>
      </c>
      <c r="R53">
        <v>39.983046000000002</v>
      </c>
      <c r="S53">
        <v>24.951222999999999</v>
      </c>
      <c r="T53">
        <v>0.53653600000000001</v>
      </c>
      <c r="U53">
        <v>334.35294800000003</v>
      </c>
      <c r="V53">
        <v>17.380030000000001</v>
      </c>
      <c r="W53">
        <v>30.532252</v>
      </c>
      <c r="X53">
        <v>140.13256799999999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42.403207000000002</v>
      </c>
      <c r="AH53">
        <v>0</v>
      </c>
      <c r="AI53">
        <v>0</v>
      </c>
      <c r="AJ53">
        <v>0</v>
      </c>
      <c r="AK53">
        <v>51.655962000000002</v>
      </c>
      <c r="AL53">
        <v>12.246434000000001</v>
      </c>
      <c r="AM53">
        <v>15.664383000000001</v>
      </c>
      <c r="AN53">
        <v>0.78830599999999995</v>
      </c>
      <c r="AO53">
        <v>0</v>
      </c>
      <c r="AP53">
        <v>1.472791</v>
      </c>
      <c r="AQ53">
        <v>0</v>
      </c>
      <c r="AR53">
        <v>35.963242000000001</v>
      </c>
      <c r="AS53">
        <v>29.643231</v>
      </c>
      <c r="AT53">
        <v>10.776325999999999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82.893745999999993</v>
      </c>
      <c r="BA53">
        <f t="shared" si="1"/>
        <v>2102.7785309999999</v>
      </c>
      <c r="BD53">
        <v>6.94</v>
      </c>
      <c r="BE53">
        <v>1.84</v>
      </c>
      <c r="BF53">
        <v>2.87</v>
      </c>
      <c r="BG53">
        <v>1.71</v>
      </c>
      <c r="BH53">
        <v>9.0399999999999991</v>
      </c>
      <c r="BI53">
        <v>1.25</v>
      </c>
      <c r="BJ53">
        <v>1.43</v>
      </c>
      <c r="BK53">
        <v>1.83</v>
      </c>
      <c r="BL53">
        <v>0.95</v>
      </c>
      <c r="BM53">
        <v>0.08</v>
      </c>
      <c r="BN53">
        <v>2.2400000000000002</v>
      </c>
      <c r="BO53">
        <v>3.61</v>
      </c>
      <c r="BP53">
        <v>0.25</v>
      </c>
      <c r="BQ53">
        <v>1.94</v>
      </c>
      <c r="BR53">
        <v>2.1</v>
      </c>
      <c r="BS53">
        <v>1.58</v>
      </c>
      <c r="BT53">
        <v>2.739668</v>
      </c>
      <c r="BU53">
        <v>1.2858000000000001</v>
      </c>
      <c r="BV53">
        <v>1.922849</v>
      </c>
      <c r="BW53">
        <v>1.861259</v>
      </c>
      <c r="BX53">
        <v>1.877278</v>
      </c>
      <c r="BY53">
        <v>1.6732549999999999</v>
      </c>
      <c r="BZ53">
        <v>1.2720849999999999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5.0917690000000002</v>
      </c>
      <c r="CK53">
        <v>0.89597300000000002</v>
      </c>
      <c r="CL53">
        <v>1.8566180000000001</v>
      </c>
      <c r="CM53">
        <v>3.3648699999999998</v>
      </c>
      <c r="CN53">
        <v>3.3945120000000002</v>
      </c>
      <c r="CO53">
        <v>4.11456</v>
      </c>
      <c r="CP53">
        <v>4.0800689999999999</v>
      </c>
      <c r="CQ53">
        <v>3.3945120000000002</v>
      </c>
      <c r="CR53">
        <v>0.81078300000000003</v>
      </c>
      <c r="CS53">
        <v>2.6767300000000001</v>
      </c>
      <c r="CT53">
        <v>0</v>
      </c>
      <c r="CU53">
        <v>0</v>
      </c>
      <c r="CV53">
        <v>0</v>
      </c>
      <c r="CW53">
        <v>0.92115599999999997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82.893745999999993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465.01824199999999</v>
      </c>
      <c r="L54">
        <v>306.46639299999998</v>
      </c>
      <c r="M54">
        <v>89.026651999999999</v>
      </c>
      <c r="N54">
        <v>114.16360299999999</v>
      </c>
      <c r="O54">
        <v>59.780949</v>
      </c>
      <c r="P54">
        <v>117.843234</v>
      </c>
      <c r="Q54">
        <v>20.659127000000002</v>
      </c>
      <c r="R54">
        <v>39.983046000000002</v>
      </c>
      <c r="S54">
        <v>24.951222999999999</v>
      </c>
      <c r="T54">
        <v>0.53653600000000001</v>
      </c>
      <c r="U54">
        <v>334.35294800000003</v>
      </c>
      <c r="V54">
        <v>17.380030000000001</v>
      </c>
      <c r="W54">
        <v>30.532252</v>
      </c>
      <c r="X54">
        <v>140.13256799999999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42.403207000000002</v>
      </c>
      <c r="AH54">
        <v>0</v>
      </c>
      <c r="AI54">
        <v>0</v>
      </c>
      <c r="AJ54">
        <v>0</v>
      </c>
      <c r="AK54">
        <v>51.655962000000002</v>
      </c>
      <c r="AL54">
        <v>12.246434000000001</v>
      </c>
      <c r="AM54">
        <v>15.664383000000001</v>
      </c>
      <c r="AN54">
        <v>0.78830599999999995</v>
      </c>
      <c r="AO54">
        <v>0</v>
      </c>
      <c r="AP54">
        <v>1.472791</v>
      </c>
      <c r="AQ54">
        <v>0</v>
      </c>
      <c r="AR54">
        <v>35.963242000000001</v>
      </c>
      <c r="AS54">
        <v>29.643231</v>
      </c>
      <c r="AT54">
        <v>10.776325999999999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82.864796999999996</v>
      </c>
      <c r="BA54">
        <f t="shared" si="1"/>
        <v>2044.3054819999998</v>
      </c>
      <c r="BD54">
        <v>6.94</v>
      </c>
      <c r="BE54">
        <v>1.84</v>
      </c>
      <c r="BF54">
        <v>2.87</v>
      </c>
      <c r="BG54">
        <v>1.71</v>
      </c>
      <c r="BH54">
        <v>9.0399999999999991</v>
      </c>
      <c r="BI54">
        <v>1.21</v>
      </c>
      <c r="BJ54">
        <v>1.39</v>
      </c>
      <c r="BK54">
        <v>1.83</v>
      </c>
      <c r="BL54">
        <v>0.95</v>
      </c>
      <c r="BM54">
        <v>0.08</v>
      </c>
      <c r="BN54">
        <v>2.2400000000000002</v>
      </c>
      <c r="BO54">
        <v>3.61</v>
      </c>
      <c r="BP54">
        <v>0.25</v>
      </c>
      <c r="BQ54">
        <v>1.94</v>
      </c>
      <c r="BR54">
        <v>2.1</v>
      </c>
      <c r="BS54">
        <v>1.58</v>
      </c>
      <c r="BT54">
        <v>2.739668</v>
      </c>
      <c r="BU54">
        <v>1.2858000000000001</v>
      </c>
      <c r="BV54">
        <v>1.922849</v>
      </c>
      <c r="BW54">
        <v>1.861259</v>
      </c>
      <c r="BX54">
        <v>1.877278</v>
      </c>
      <c r="BY54">
        <v>1.7243059999999999</v>
      </c>
      <c r="BZ54">
        <v>1.2720849999999999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5.0917690000000002</v>
      </c>
      <c r="CK54">
        <v>0.89597300000000002</v>
      </c>
      <c r="CL54">
        <v>1.8566180000000001</v>
      </c>
      <c r="CM54">
        <v>3.3648699999999998</v>
      </c>
      <c r="CN54">
        <v>3.3945120000000002</v>
      </c>
      <c r="CO54">
        <v>4.11456</v>
      </c>
      <c r="CP54">
        <v>4.0800689999999999</v>
      </c>
      <c r="CQ54">
        <v>3.3945120000000002</v>
      </c>
      <c r="CR54">
        <v>0.81078300000000003</v>
      </c>
      <c r="CS54">
        <v>2.6767300000000001</v>
      </c>
      <c r="CT54">
        <v>0</v>
      </c>
      <c r="CU54">
        <v>0</v>
      </c>
      <c r="CV54">
        <v>0</v>
      </c>
      <c r="CW54">
        <v>0.92115599999999997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82.864796999999996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395.07694199999997</v>
      </c>
      <c r="L55">
        <v>222.153593</v>
      </c>
      <c r="M55">
        <v>89.026651999999999</v>
      </c>
      <c r="N55">
        <v>114.16360299999999</v>
      </c>
      <c r="O55">
        <v>59.780949</v>
      </c>
      <c r="P55">
        <v>117.843234</v>
      </c>
      <c r="Q55">
        <v>20.659127000000002</v>
      </c>
      <c r="R55">
        <v>39.983046000000002</v>
      </c>
      <c r="S55">
        <v>24.951222999999999</v>
      </c>
      <c r="T55">
        <v>0.53653600000000001</v>
      </c>
      <c r="U55">
        <v>334.35294800000003</v>
      </c>
      <c r="V55">
        <v>17.380030000000001</v>
      </c>
      <c r="W55">
        <v>30.532252</v>
      </c>
      <c r="X55">
        <v>140.13256799999999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8.760866</v>
      </c>
      <c r="AG55">
        <v>42.403207000000002</v>
      </c>
      <c r="AH55">
        <v>0</v>
      </c>
      <c r="AI55">
        <v>0</v>
      </c>
      <c r="AJ55">
        <v>0</v>
      </c>
      <c r="AK55">
        <v>51.655962000000002</v>
      </c>
      <c r="AL55">
        <v>12.246434000000001</v>
      </c>
      <c r="AM55">
        <v>15.664383000000001</v>
      </c>
      <c r="AN55">
        <v>0.78830599999999995</v>
      </c>
      <c r="AO55">
        <v>0</v>
      </c>
      <c r="AP55">
        <v>1.472791</v>
      </c>
      <c r="AQ55">
        <v>0</v>
      </c>
      <c r="AR55">
        <v>35.963242000000001</v>
      </c>
      <c r="AS55">
        <v>30.932067</v>
      </c>
      <c r="AT55">
        <v>10.776325999999999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83.003949999999989</v>
      </c>
      <c r="BA55">
        <f t="shared" si="1"/>
        <v>1900.2402369999998</v>
      </c>
      <c r="BD55">
        <v>6.94</v>
      </c>
      <c r="BE55">
        <v>1.84</v>
      </c>
      <c r="BF55">
        <v>2.87</v>
      </c>
      <c r="BG55">
        <v>1.71</v>
      </c>
      <c r="BH55">
        <v>9.0399999999999991</v>
      </c>
      <c r="BI55">
        <v>1.21</v>
      </c>
      <c r="BJ55">
        <v>1.39</v>
      </c>
      <c r="BK55">
        <v>1.83</v>
      </c>
      <c r="BL55">
        <v>0.94</v>
      </c>
      <c r="BM55">
        <v>0.08</v>
      </c>
      <c r="BN55">
        <v>2.2400000000000002</v>
      </c>
      <c r="BO55">
        <v>3.61</v>
      </c>
      <c r="BP55">
        <v>0.25</v>
      </c>
      <c r="BQ55">
        <v>1.94</v>
      </c>
      <c r="BR55">
        <v>2.1</v>
      </c>
      <c r="BS55">
        <v>1.58</v>
      </c>
      <c r="BT55">
        <v>2.739668</v>
      </c>
      <c r="BU55">
        <v>1.2858000000000001</v>
      </c>
      <c r="BV55">
        <v>1.922849</v>
      </c>
      <c r="BW55">
        <v>1.861259</v>
      </c>
      <c r="BX55">
        <v>1.877278</v>
      </c>
      <c r="BY55">
        <v>1.873459</v>
      </c>
      <c r="BZ55">
        <v>1.2720849999999999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5.0917690000000002</v>
      </c>
      <c r="CK55">
        <v>0.89597300000000002</v>
      </c>
      <c r="CL55">
        <v>1.8566180000000001</v>
      </c>
      <c r="CM55">
        <v>3.3648699999999998</v>
      </c>
      <c r="CN55">
        <v>3.3945120000000002</v>
      </c>
      <c r="CO55">
        <v>4.11456</v>
      </c>
      <c r="CP55">
        <v>4.0800689999999999</v>
      </c>
      <c r="CQ55">
        <v>3.3945120000000002</v>
      </c>
      <c r="CR55">
        <v>0.81078300000000003</v>
      </c>
      <c r="CS55">
        <v>2.6767300000000001</v>
      </c>
      <c r="CT55">
        <v>0</v>
      </c>
      <c r="CU55">
        <v>0</v>
      </c>
      <c r="CV55">
        <v>0</v>
      </c>
      <c r="CW55">
        <v>0.92115599999999997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83.003949999999989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351.06992500000001</v>
      </c>
      <c r="L56">
        <v>222.153593</v>
      </c>
      <c r="M56">
        <v>89.026651999999999</v>
      </c>
      <c r="N56">
        <v>114.16360299999999</v>
      </c>
      <c r="O56">
        <v>59.780949</v>
      </c>
      <c r="P56">
        <v>117.843234</v>
      </c>
      <c r="Q56">
        <v>20.659127000000002</v>
      </c>
      <c r="R56">
        <v>39.983046000000002</v>
      </c>
      <c r="S56">
        <v>24.951222999999999</v>
      </c>
      <c r="T56">
        <v>0.53653600000000001</v>
      </c>
      <c r="U56">
        <v>334.35294800000003</v>
      </c>
      <c r="V56">
        <v>17.380030000000001</v>
      </c>
      <c r="W56">
        <v>30.532252</v>
      </c>
      <c r="X56">
        <v>140.13256799999999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8.760866</v>
      </c>
      <c r="AG56">
        <v>42.403207000000002</v>
      </c>
      <c r="AH56">
        <v>0</v>
      </c>
      <c r="AI56">
        <v>0</v>
      </c>
      <c r="AJ56">
        <v>0</v>
      </c>
      <c r="AK56">
        <v>51.655962000000002</v>
      </c>
      <c r="AL56">
        <v>12.246434000000001</v>
      </c>
      <c r="AM56">
        <v>15.664383000000001</v>
      </c>
      <c r="AN56">
        <v>0.78830599999999995</v>
      </c>
      <c r="AO56">
        <v>0</v>
      </c>
      <c r="AP56">
        <v>1.472791</v>
      </c>
      <c r="AQ56">
        <v>0</v>
      </c>
      <c r="AR56">
        <v>35.963242000000001</v>
      </c>
      <c r="AS56">
        <v>30.932067</v>
      </c>
      <c r="AT56">
        <v>10.776325999999999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83.163961</v>
      </c>
      <c r="BA56">
        <f t="shared" si="1"/>
        <v>1856.3932309999998</v>
      </c>
      <c r="BD56">
        <v>6.94</v>
      </c>
      <c r="BE56">
        <v>1.84</v>
      </c>
      <c r="BF56">
        <v>2.87</v>
      </c>
      <c r="BG56">
        <v>1.71</v>
      </c>
      <c r="BH56">
        <v>9.0399999999999991</v>
      </c>
      <c r="BI56">
        <v>1.21</v>
      </c>
      <c r="BJ56">
        <v>1.39</v>
      </c>
      <c r="BK56">
        <v>1.83</v>
      </c>
      <c r="BL56">
        <v>0.94</v>
      </c>
      <c r="BM56">
        <v>0.08</v>
      </c>
      <c r="BN56">
        <v>2.2400000000000002</v>
      </c>
      <c r="BO56">
        <v>3.61</v>
      </c>
      <c r="BP56">
        <v>0.25</v>
      </c>
      <c r="BQ56">
        <v>1.94</v>
      </c>
      <c r="BR56">
        <v>2.1</v>
      </c>
      <c r="BS56">
        <v>1.58</v>
      </c>
      <c r="BT56">
        <v>2.739668</v>
      </c>
      <c r="BU56">
        <v>1.2858000000000001</v>
      </c>
      <c r="BV56">
        <v>1.922849</v>
      </c>
      <c r="BW56">
        <v>1.861259</v>
      </c>
      <c r="BX56">
        <v>1.877278</v>
      </c>
      <c r="BY56">
        <v>2.0334699999999999</v>
      </c>
      <c r="BZ56">
        <v>1.2720849999999999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5.0917690000000002</v>
      </c>
      <c r="CK56">
        <v>0.89597300000000002</v>
      </c>
      <c r="CL56">
        <v>1.8566180000000001</v>
      </c>
      <c r="CM56">
        <v>3.3648699999999998</v>
      </c>
      <c r="CN56">
        <v>3.3945120000000002</v>
      </c>
      <c r="CO56">
        <v>4.11456</v>
      </c>
      <c r="CP56">
        <v>4.0800689999999999</v>
      </c>
      <c r="CQ56">
        <v>3.3945120000000002</v>
      </c>
      <c r="CR56">
        <v>0.81078300000000003</v>
      </c>
      <c r="CS56">
        <v>2.6767300000000001</v>
      </c>
      <c r="CT56">
        <v>0</v>
      </c>
      <c r="CU56">
        <v>0</v>
      </c>
      <c r="CV56">
        <v>0</v>
      </c>
      <c r="CW56">
        <v>0.92115599999999997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83.163961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351.76538199999999</v>
      </c>
      <c r="L57">
        <v>222.153593</v>
      </c>
      <c r="M57">
        <v>89.026651999999999</v>
      </c>
      <c r="N57">
        <v>114.16360299999999</v>
      </c>
      <c r="O57">
        <v>59.780949</v>
      </c>
      <c r="P57">
        <v>117.843234</v>
      </c>
      <c r="Q57">
        <v>20.659127000000002</v>
      </c>
      <c r="R57">
        <v>39.983046000000002</v>
      </c>
      <c r="S57">
        <v>24.951222999999999</v>
      </c>
      <c r="T57">
        <v>0.53653600000000001</v>
      </c>
      <c r="U57">
        <v>334.35294800000003</v>
      </c>
      <c r="V57">
        <v>17.380030000000001</v>
      </c>
      <c r="W57">
        <v>30.241468000000001</v>
      </c>
      <c r="X57">
        <v>140.13256799999999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8.760866</v>
      </c>
      <c r="AG57">
        <v>42.403207000000002</v>
      </c>
      <c r="AH57">
        <v>0</v>
      </c>
      <c r="AI57">
        <v>0</v>
      </c>
      <c r="AJ57">
        <v>0</v>
      </c>
      <c r="AK57">
        <v>51.655962000000002</v>
      </c>
      <c r="AL57">
        <v>12.246434000000001</v>
      </c>
      <c r="AM57">
        <v>15.664383000000001</v>
      </c>
      <c r="AN57">
        <v>0.78830599999999995</v>
      </c>
      <c r="AO57">
        <v>0</v>
      </c>
      <c r="AP57">
        <v>1.472791</v>
      </c>
      <c r="AQ57">
        <v>0</v>
      </c>
      <c r="AR57">
        <v>37.020983999999999</v>
      </c>
      <c r="AS57">
        <v>30.932067</v>
      </c>
      <c r="AT57">
        <v>10.776325999999999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83.301113000000001</v>
      </c>
      <c r="BA57">
        <f t="shared" si="1"/>
        <v>1857.9927979999998</v>
      </c>
      <c r="BD57">
        <v>6.94</v>
      </c>
      <c r="BE57">
        <v>1.84</v>
      </c>
      <c r="BF57">
        <v>2.87</v>
      </c>
      <c r="BG57">
        <v>1.71</v>
      </c>
      <c r="BH57">
        <v>9.0399999999999991</v>
      </c>
      <c r="BI57">
        <v>1.21</v>
      </c>
      <c r="BJ57">
        <v>1.39</v>
      </c>
      <c r="BK57">
        <v>1.83</v>
      </c>
      <c r="BL57">
        <v>0.94</v>
      </c>
      <c r="BM57">
        <v>0.08</v>
      </c>
      <c r="BN57">
        <v>2.2400000000000002</v>
      </c>
      <c r="BO57">
        <v>3.61</v>
      </c>
      <c r="BP57">
        <v>0.25</v>
      </c>
      <c r="BQ57">
        <v>1.94</v>
      </c>
      <c r="BR57">
        <v>2.1</v>
      </c>
      <c r="BS57">
        <v>1.58</v>
      </c>
      <c r="BT57">
        <v>2.739668</v>
      </c>
      <c r="BU57">
        <v>1.2858000000000001</v>
      </c>
      <c r="BV57">
        <v>1.922849</v>
      </c>
      <c r="BW57">
        <v>1.861259</v>
      </c>
      <c r="BX57">
        <v>1.877278</v>
      </c>
      <c r="BY57">
        <v>2.1706219999999998</v>
      </c>
      <c r="BZ57">
        <v>1.2720849999999999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5.0917690000000002</v>
      </c>
      <c r="CK57">
        <v>0.89597300000000002</v>
      </c>
      <c r="CL57">
        <v>1.8566180000000001</v>
      </c>
      <c r="CM57">
        <v>3.3648699999999998</v>
      </c>
      <c r="CN57">
        <v>3.3945120000000002</v>
      </c>
      <c r="CO57">
        <v>4.11456</v>
      </c>
      <c r="CP57">
        <v>4.0800689999999999</v>
      </c>
      <c r="CQ57">
        <v>3.3945120000000002</v>
      </c>
      <c r="CR57">
        <v>0.81078300000000003</v>
      </c>
      <c r="CS57">
        <v>2.6767300000000001</v>
      </c>
      <c r="CT57">
        <v>0</v>
      </c>
      <c r="CU57">
        <v>0</v>
      </c>
      <c r="CV57">
        <v>0</v>
      </c>
      <c r="CW57">
        <v>0.92115599999999997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83.301113000000001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351.73253199999999</v>
      </c>
      <c r="L58">
        <v>239.399393</v>
      </c>
      <c r="M58">
        <v>89.026651999999999</v>
      </c>
      <c r="N58">
        <v>114.16360299999999</v>
      </c>
      <c r="O58">
        <v>59.780949</v>
      </c>
      <c r="P58">
        <v>117.843234</v>
      </c>
      <c r="Q58">
        <v>20.659127000000002</v>
      </c>
      <c r="R58">
        <v>39.983046000000002</v>
      </c>
      <c r="S58">
        <v>24.951222999999999</v>
      </c>
      <c r="T58">
        <v>0.53653600000000001</v>
      </c>
      <c r="U58">
        <v>334.35294800000003</v>
      </c>
      <c r="V58">
        <v>17.380030000000001</v>
      </c>
      <c r="W58">
        <v>30.241468000000001</v>
      </c>
      <c r="X58">
        <v>140.13256799999999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8.760866</v>
      </c>
      <c r="AG58">
        <v>42.403207000000002</v>
      </c>
      <c r="AH58">
        <v>0</v>
      </c>
      <c r="AI58">
        <v>0</v>
      </c>
      <c r="AJ58">
        <v>0</v>
      </c>
      <c r="AK58">
        <v>51.655962000000002</v>
      </c>
      <c r="AL58">
        <v>12.246434000000001</v>
      </c>
      <c r="AM58">
        <v>15.664383000000001</v>
      </c>
      <c r="AN58">
        <v>0.78830599999999995</v>
      </c>
      <c r="AO58">
        <v>0</v>
      </c>
      <c r="AP58">
        <v>1.472791</v>
      </c>
      <c r="AQ58">
        <v>0</v>
      </c>
      <c r="AR58">
        <v>37.020983999999999</v>
      </c>
      <c r="AS58">
        <v>30.932067</v>
      </c>
      <c r="AT58">
        <v>10.776325999999999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83.324922999999998</v>
      </c>
      <c r="BA58">
        <f t="shared" si="1"/>
        <v>1875.2295579999998</v>
      </c>
      <c r="BD58">
        <v>6.94</v>
      </c>
      <c r="BE58">
        <v>1.84</v>
      </c>
      <c r="BF58">
        <v>2.87</v>
      </c>
      <c r="BG58">
        <v>1.71</v>
      </c>
      <c r="BH58">
        <v>9.0399999999999991</v>
      </c>
      <c r="BI58">
        <v>1.21</v>
      </c>
      <c r="BJ58">
        <v>1.39</v>
      </c>
      <c r="BK58">
        <v>1.83</v>
      </c>
      <c r="BL58">
        <v>0.94</v>
      </c>
      <c r="BM58">
        <v>0.08</v>
      </c>
      <c r="BN58">
        <v>2.2400000000000002</v>
      </c>
      <c r="BO58">
        <v>3.61</v>
      </c>
      <c r="BP58">
        <v>0.25</v>
      </c>
      <c r="BQ58">
        <v>1.94</v>
      </c>
      <c r="BR58">
        <v>2.1</v>
      </c>
      <c r="BS58">
        <v>1.58</v>
      </c>
      <c r="BT58">
        <v>2.739668</v>
      </c>
      <c r="BU58">
        <v>1.2858000000000001</v>
      </c>
      <c r="BV58">
        <v>1.922849</v>
      </c>
      <c r="BW58">
        <v>1.861259</v>
      </c>
      <c r="BX58">
        <v>1.877278</v>
      </c>
      <c r="BY58">
        <v>2.1944319999999999</v>
      </c>
      <c r="BZ58">
        <v>1.2720849999999999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5.0917690000000002</v>
      </c>
      <c r="CK58">
        <v>0.89597300000000002</v>
      </c>
      <c r="CL58">
        <v>1.8566180000000001</v>
      </c>
      <c r="CM58">
        <v>3.3648699999999998</v>
      </c>
      <c r="CN58">
        <v>3.3945120000000002</v>
      </c>
      <c r="CO58">
        <v>4.11456</v>
      </c>
      <c r="CP58">
        <v>4.0800689999999999</v>
      </c>
      <c r="CQ58">
        <v>3.3945120000000002</v>
      </c>
      <c r="CR58">
        <v>0.81078300000000003</v>
      </c>
      <c r="CS58">
        <v>2.6767300000000001</v>
      </c>
      <c r="CT58">
        <v>0</v>
      </c>
      <c r="CU58">
        <v>0</v>
      </c>
      <c r="CV58">
        <v>0</v>
      </c>
      <c r="CW58">
        <v>0.92115599999999997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83.324922999999998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382.19816200000002</v>
      </c>
      <c r="L59">
        <v>271.97479299999998</v>
      </c>
      <c r="M59">
        <v>89.026651999999999</v>
      </c>
      <c r="N59">
        <v>114.16360299999999</v>
      </c>
      <c r="O59">
        <v>59.780949</v>
      </c>
      <c r="P59">
        <v>117.843234</v>
      </c>
      <c r="Q59">
        <v>20.348127999999999</v>
      </c>
      <c r="R59">
        <v>39.983046000000002</v>
      </c>
      <c r="S59">
        <v>24.951222999999999</v>
      </c>
      <c r="T59">
        <v>0.53653600000000001</v>
      </c>
      <c r="U59">
        <v>334.35294800000003</v>
      </c>
      <c r="V59">
        <v>17.380030000000001</v>
      </c>
      <c r="W59">
        <v>29.950685</v>
      </c>
      <c r="X59">
        <v>140.13256799999999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8.760866</v>
      </c>
      <c r="AG59">
        <v>42.403207000000002</v>
      </c>
      <c r="AH59">
        <v>0</v>
      </c>
      <c r="AI59">
        <v>0</v>
      </c>
      <c r="AJ59">
        <v>0</v>
      </c>
      <c r="AK59">
        <v>51.655962000000002</v>
      </c>
      <c r="AL59">
        <v>12.246434000000001</v>
      </c>
      <c r="AM59">
        <v>15.664383000000001</v>
      </c>
      <c r="AN59">
        <v>0.78830599999999995</v>
      </c>
      <c r="AO59">
        <v>0</v>
      </c>
      <c r="AP59">
        <v>1.472791</v>
      </c>
      <c r="AQ59">
        <v>0</v>
      </c>
      <c r="AR59">
        <v>33.847757000000001</v>
      </c>
      <c r="AS59">
        <v>30.932067</v>
      </c>
      <c r="AT59">
        <v>10.776325999999999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83.503982999999991</v>
      </c>
      <c r="BA59">
        <f t="shared" si="1"/>
        <v>1934.6746390000001</v>
      </c>
      <c r="BD59">
        <v>6.94</v>
      </c>
      <c r="BE59">
        <v>1.84</v>
      </c>
      <c r="BF59">
        <v>2.87</v>
      </c>
      <c r="BG59">
        <v>1.71</v>
      </c>
      <c r="BH59">
        <v>9.0399999999999991</v>
      </c>
      <c r="BI59">
        <v>1.21</v>
      </c>
      <c r="BJ59">
        <v>1.39</v>
      </c>
      <c r="BK59">
        <v>1.83</v>
      </c>
      <c r="BL59">
        <v>0.94</v>
      </c>
      <c r="BM59">
        <v>0.08</v>
      </c>
      <c r="BN59">
        <v>2.2400000000000002</v>
      </c>
      <c r="BO59">
        <v>3.61</v>
      </c>
      <c r="BP59">
        <v>0.25</v>
      </c>
      <c r="BQ59">
        <v>1.94</v>
      </c>
      <c r="BR59">
        <v>2.1</v>
      </c>
      <c r="BS59">
        <v>1.58</v>
      </c>
      <c r="BT59">
        <v>2.739668</v>
      </c>
      <c r="BU59">
        <v>1.2858000000000001</v>
      </c>
      <c r="BV59">
        <v>1.922849</v>
      </c>
      <c r="BW59">
        <v>1.861259</v>
      </c>
      <c r="BX59">
        <v>1.877278</v>
      </c>
      <c r="BY59">
        <v>2.3734920000000002</v>
      </c>
      <c r="BZ59">
        <v>1.2720849999999999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5.0917690000000002</v>
      </c>
      <c r="CK59">
        <v>0.89597300000000002</v>
      </c>
      <c r="CL59">
        <v>1.8566180000000001</v>
      </c>
      <c r="CM59">
        <v>3.3648699999999998</v>
      </c>
      <c r="CN59">
        <v>3.3945120000000002</v>
      </c>
      <c r="CO59">
        <v>4.11456</v>
      </c>
      <c r="CP59">
        <v>4.0800689999999999</v>
      </c>
      <c r="CQ59">
        <v>3.3945120000000002</v>
      </c>
      <c r="CR59">
        <v>0.81078300000000003</v>
      </c>
      <c r="CS59">
        <v>2.6767300000000001</v>
      </c>
      <c r="CT59">
        <v>0</v>
      </c>
      <c r="CU59">
        <v>0</v>
      </c>
      <c r="CV59">
        <v>0</v>
      </c>
      <c r="CW59">
        <v>0.92115599999999997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83.503982999999991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382.19816200000002</v>
      </c>
      <c r="L60">
        <v>290.17869300000001</v>
      </c>
      <c r="M60">
        <v>89.026651999999999</v>
      </c>
      <c r="N60">
        <v>114.16360299999999</v>
      </c>
      <c r="O60">
        <v>59.780949</v>
      </c>
      <c r="P60">
        <v>117.843234</v>
      </c>
      <c r="Q60">
        <v>20.348127999999999</v>
      </c>
      <c r="R60">
        <v>39.983046000000002</v>
      </c>
      <c r="S60">
        <v>24.951222999999999</v>
      </c>
      <c r="T60">
        <v>0.53653600000000001</v>
      </c>
      <c r="U60">
        <v>334.35294800000003</v>
      </c>
      <c r="V60">
        <v>17.380030000000001</v>
      </c>
      <c r="W60">
        <v>29.950685</v>
      </c>
      <c r="X60">
        <v>140.13256799999999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8.760866</v>
      </c>
      <c r="AG60">
        <v>42.403207000000002</v>
      </c>
      <c r="AH60">
        <v>0</v>
      </c>
      <c r="AI60">
        <v>0</v>
      </c>
      <c r="AJ60">
        <v>0</v>
      </c>
      <c r="AK60">
        <v>51.655962000000002</v>
      </c>
      <c r="AL60">
        <v>12.246434000000001</v>
      </c>
      <c r="AM60">
        <v>15.664383000000001</v>
      </c>
      <c r="AN60">
        <v>0.78830599999999995</v>
      </c>
      <c r="AO60">
        <v>0</v>
      </c>
      <c r="AP60">
        <v>1.472791</v>
      </c>
      <c r="AQ60">
        <v>0</v>
      </c>
      <c r="AR60">
        <v>35.963242000000001</v>
      </c>
      <c r="AS60">
        <v>30.932067</v>
      </c>
      <c r="AT60">
        <v>10.776325999999999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83.687167000000002</v>
      </c>
      <c r="BA60">
        <f t="shared" si="1"/>
        <v>1955.1772080000001</v>
      </c>
      <c r="BD60">
        <v>6.94</v>
      </c>
      <c r="BE60">
        <v>1.84</v>
      </c>
      <c r="BF60">
        <v>2.87</v>
      </c>
      <c r="BG60">
        <v>1.71</v>
      </c>
      <c r="BH60">
        <v>9.0399999999999991</v>
      </c>
      <c r="BI60">
        <v>1.21</v>
      </c>
      <c r="BJ60">
        <v>1.39</v>
      </c>
      <c r="BK60">
        <v>1.83</v>
      </c>
      <c r="BL60">
        <v>0.94</v>
      </c>
      <c r="BM60">
        <v>0.08</v>
      </c>
      <c r="BN60">
        <v>2.2400000000000002</v>
      </c>
      <c r="BO60">
        <v>3.61</v>
      </c>
      <c r="BP60">
        <v>0.25</v>
      </c>
      <c r="BQ60">
        <v>1.94</v>
      </c>
      <c r="BR60">
        <v>2.1</v>
      </c>
      <c r="BS60">
        <v>1.58</v>
      </c>
      <c r="BT60">
        <v>2.739668</v>
      </c>
      <c r="BU60">
        <v>1.2858000000000001</v>
      </c>
      <c r="BV60">
        <v>1.922849</v>
      </c>
      <c r="BW60">
        <v>1.861259</v>
      </c>
      <c r="BX60">
        <v>1.877278</v>
      </c>
      <c r="BY60">
        <v>2.5566759999999999</v>
      </c>
      <c r="BZ60">
        <v>1.2720849999999999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5.0917690000000002</v>
      </c>
      <c r="CK60">
        <v>0.89597300000000002</v>
      </c>
      <c r="CL60">
        <v>1.8566180000000001</v>
      </c>
      <c r="CM60">
        <v>3.3648699999999998</v>
      </c>
      <c r="CN60">
        <v>3.3945120000000002</v>
      </c>
      <c r="CO60">
        <v>4.11456</v>
      </c>
      <c r="CP60">
        <v>4.0800689999999999</v>
      </c>
      <c r="CQ60">
        <v>3.3945120000000002</v>
      </c>
      <c r="CR60">
        <v>0.81078300000000003</v>
      </c>
      <c r="CS60">
        <v>2.6767300000000001</v>
      </c>
      <c r="CT60">
        <v>0</v>
      </c>
      <c r="CU60">
        <v>0</v>
      </c>
      <c r="CV60">
        <v>0</v>
      </c>
      <c r="CW60">
        <v>0.92115599999999997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83.687167000000002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382.19816200000002</v>
      </c>
      <c r="L61">
        <v>301.67589299999997</v>
      </c>
      <c r="M61">
        <v>89.026651999999999</v>
      </c>
      <c r="N61">
        <v>114.16360299999999</v>
      </c>
      <c r="O61">
        <v>59.780949</v>
      </c>
      <c r="P61">
        <v>117.843234</v>
      </c>
      <c r="Q61">
        <v>20.348127999999999</v>
      </c>
      <c r="R61">
        <v>39.983046000000002</v>
      </c>
      <c r="S61">
        <v>24.951222999999999</v>
      </c>
      <c r="T61">
        <v>0.53653600000000001</v>
      </c>
      <c r="U61">
        <v>334.35294800000003</v>
      </c>
      <c r="V61">
        <v>17.380030000000001</v>
      </c>
      <c r="W61">
        <v>29.950685</v>
      </c>
      <c r="X61">
        <v>140.13256799999999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8.760866</v>
      </c>
      <c r="AG61">
        <v>42.403207000000002</v>
      </c>
      <c r="AH61">
        <v>0</v>
      </c>
      <c r="AI61">
        <v>0</v>
      </c>
      <c r="AJ61">
        <v>0</v>
      </c>
      <c r="AK61">
        <v>51.655962000000002</v>
      </c>
      <c r="AL61">
        <v>12.246434000000001</v>
      </c>
      <c r="AM61">
        <v>15.664383000000001</v>
      </c>
      <c r="AN61">
        <v>0.78830599999999995</v>
      </c>
      <c r="AO61">
        <v>0</v>
      </c>
      <c r="AP61">
        <v>1.472791</v>
      </c>
      <c r="AQ61">
        <v>0</v>
      </c>
      <c r="AR61">
        <v>35.963242000000001</v>
      </c>
      <c r="AS61">
        <v>30.932067</v>
      </c>
      <c r="AT61">
        <v>10.776325999999999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83.702090999999996</v>
      </c>
      <c r="BA61">
        <f t="shared" si="1"/>
        <v>1966.6893319999999</v>
      </c>
      <c r="BD61">
        <v>6.94</v>
      </c>
      <c r="BE61">
        <v>1.84</v>
      </c>
      <c r="BF61">
        <v>2.87</v>
      </c>
      <c r="BG61">
        <v>1.71</v>
      </c>
      <c r="BH61">
        <v>9.0399999999999991</v>
      </c>
      <c r="BI61">
        <v>1.21</v>
      </c>
      <c r="BJ61">
        <v>1.39</v>
      </c>
      <c r="BK61">
        <v>1.83</v>
      </c>
      <c r="BL61">
        <v>0.94</v>
      </c>
      <c r="BM61">
        <v>0.08</v>
      </c>
      <c r="BN61">
        <v>2.2400000000000002</v>
      </c>
      <c r="BO61">
        <v>3.61</v>
      </c>
      <c r="BP61">
        <v>0.25</v>
      </c>
      <c r="BQ61">
        <v>1.94</v>
      </c>
      <c r="BR61">
        <v>2.1</v>
      </c>
      <c r="BS61">
        <v>1.58</v>
      </c>
      <c r="BT61">
        <v>2.739668</v>
      </c>
      <c r="BU61">
        <v>1.2858000000000001</v>
      </c>
      <c r="BV61">
        <v>1.922849</v>
      </c>
      <c r="BW61">
        <v>1.861259</v>
      </c>
      <c r="BX61">
        <v>1.877278</v>
      </c>
      <c r="BY61">
        <v>2.5716000000000001</v>
      </c>
      <c r="BZ61">
        <v>1.2720849999999999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5.0917690000000002</v>
      </c>
      <c r="CK61">
        <v>0.89597300000000002</v>
      </c>
      <c r="CL61">
        <v>1.8566180000000001</v>
      </c>
      <c r="CM61">
        <v>3.3648699999999998</v>
      </c>
      <c r="CN61">
        <v>3.3945120000000002</v>
      </c>
      <c r="CO61">
        <v>4.11456</v>
      </c>
      <c r="CP61">
        <v>4.0800689999999999</v>
      </c>
      <c r="CQ61">
        <v>3.3945120000000002</v>
      </c>
      <c r="CR61">
        <v>0.81078300000000003</v>
      </c>
      <c r="CS61">
        <v>2.6767300000000001</v>
      </c>
      <c r="CT61">
        <v>0</v>
      </c>
      <c r="CU61">
        <v>0</v>
      </c>
      <c r="CV61">
        <v>0</v>
      </c>
      <c r="CW61">
        <v>0.92115599999999997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83.702090999999996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382.19816200000002</v>
      </c>
      <c r="L62">
        <v>303.59209299999998</v>
      </c>
      <c r="M62">
        <v>89.026651999999999</v>
      </c>
      <c r="N62">
        <v>114.16360299999999</v>
      </c>
      <c r="O62">
        <v>59.780949</v>
      </c>
      <c r="P62">
        <v>117.843234</v>
      </c>
      <c r="Q62">
        <v>20.348127999999999</v>
      </c>
      <c r="R62">
        <v>39.983046000000002</v>
      </c>
      <c r="S62">
        <v>24.951222999999999</v>
      </c>
      <c r="T62">
        <v>0.53653600000000001</v>
      </c>
      <c r="U62">
        <v>334.35294800000003</v>
      </c>
      <c r="V62">
        <v>17.380030000000001</v>
      </c>
      <c r="W62">
        <v>29.950685</v>
      </c>
      <c r="X62">
        <v>140.13256799999999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8.760866</v>
      </c>
      <c r="AG62">
        <v>42.403207000000002</v>
      </c>
      <c r="AH62">
        <v>0</v>
      </c>
      <c r="AI62">
        <v>0</v>
      </c>
      <c r="AJ62">
        <v>0</v>
      </c>
      <c r="AK62">
        <v>51.655962000000002</v>
      </c>
      <c r="AL62">
        <v>12.246434000000001</v>
      </c>
      <c r="AM62">
        <v>15.664383000000001</v>
      </c>
      <c r="AN62">
        <v>0.78830599999999995</v>
      </c>
      <c r="AO62">
        <v>0</v>
      </c>
      <c r="AP62">
        <v>1.472791</v>
      </c>
      <c r="AQ62">
        <v>14.417489</v>
      </c>
      <c r="AR62">
        <v>35.963242000000001</v>
      </c>
      <c r="AS62">
        <v>30.932067</v>
      </c>
      <c r="AT62">
        <v>10.776325999999999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83.672090999999995</v>
      </c>
      <c r="BA62">
        <f t="shared" si="1"/>
        <v>1982.993021</v>
      </c>
      <c r="BD62">
        <v>6.94</v>
      </c>
      <c r="BE62">
        <v>1.84</v>
      </c>
      <c r="BF62">
        <v>2.87</v>
      </c>
      <c r="BG62">
        <v>1.71</v>
      </c>
      <c r="BH62">
        <v>9.0399999999999991</v>
      </c>
      <c r="BI62">
        <v>1.19</v>
      </c>
      <c r="BJ62">
        <v>1.38</v>
      </c>
      <c r="BK62">
        <v>1.83</v>
      </c>
      <c r="BL62">
        <v>0.94</v>
      </c>
      <c r="BM62">
        <v>0.08</v>
      </c>
      <c r="BN62">
        <v>2.2400000000000002</v>
      </c>
      <c r="BO62">
        <v>3.61</v>
      </c>
      <c r="BP62">
        <v>0.25</v>
      </c>
      <c r="BQ62">
        <v>1.94</v>
      </c>
      <c r="BR62">
        <v>2.1</v>
      </c>
      <c r="BS62">
        <v>1.58</v>
      </c>
      <c r="BT62">
        <v>2.739668</v>
      </c>
      <c r="BU62">
        <v>1.2858000000000001</v>
      </c>
      <c r="BV62">
        <v>1.922849</v>
      </c>
      <c r="BW62">
        <v>1.861259</v>
      </c>
      <c r="BX62">
        <v>1.877278</v>
      </c>
      <c r="BY62">
        <v>2.5716000000000001</v>
      </c>
      <c r="BZ62">
        <v>1.2720849999999999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5.0917690000000002</v>
      </c>
      <c r="CK62">
        <v>0.89597300000000002</v>
      </c>
      <c r="CL62">
        <v>1.8566180000000001</v>
      </c>
      <c r="CM62">
        <v>3.3648699999999998</v>
      </c>
      <c r="CN62">
        <v>3.3945120000000002</v>
      </c>
      <c r="CO62">
        <v>4.11456</v>
      </c>
      <c r="CP62">
        <v>4.0800689999999999</v>
      </c>
      <c r="CQ62">
        <v>3.3945120000000002</v>
      </c>
      <c r="CR62">
        <v>0.81078300000000003</v>
      </c>
      <c r="CS62">
        <v>2.6767300000000001</v>
      </c>
      <c r="CT62">
        <v>0</v>
      </c>
      <c r="CU62">
        <v>0</v>
      </c>
      <c r="CV62">
        <v>0</v>
      </c>
      <c r="CW62">
        <v>0.92115599999999997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83.672090999999995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438.72606200000001</v>
      </c>
      <c r="L63">
        <v>316.047393</v>
      </c>
      <c r="M63">
        <v>89.026651999999999</v>
      </c>
      <c r="N63">
        <v>114.16360299999999</v>
      </c>
      <c r="O63">
        <v>59.780949</v>
      </c>
      <c r="P63">
        <v>117.843234</v>
      </c>
      <c r="Q63">
        <v>20.000050000000002</v>
      </c>
      <c r="R63">
        <v>39.983046000000002</v>
      </c>
      <c r="S63">
        <v>24.951222999999999</v>
      </c>
      <c r="T63">
        <v>0.53653600000000001</v>
      </c>
      <c r="U63">
        <v>334.35294800000003</v>
      </c>
      <c r="V63">
        <v>17.380030000000001</v>
      </c>
      <c r="W63">
        <v>30.241443</v>
      </c>
      <c r="X63">
        <v>140.13256799999999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8.760866</v>
      </c>
      <c r="AG63">
        <v>42.403207000000002</v>
      </c>
      <c r="AH63">
        <v>0</v>
      </c>
      <c r="AI63">
        <v>0</v>
      </c>
      <c r="AJ63">
        <v>0</v>
      </c>
      <c r="AK63">
        <v>51.655962000000002</v>
      </c>
      <c r="AL63">
        <v>12.246434000000001</v>
      </c>
      <c r="AM63">
        <v>15.664383000000001</v>
      </c>
      <c r="AN63">
        <v>0.78830599999999995</v>
      </c>
      <c r="AO63">
        <v>0</v>
      </c>
      <c r="AP63">
        <v>1.472791</v>
      </c>
      <c r="AQ63">
        <v>14.860131000000001</v>
      </c>
      <c r="AR63">
        <v>35.963242000000001</v>
      </c>
      <c r="AS63">
        <v>28.354395</v>
      </c>
      <c r="AT63">
        <v>10.776325999999999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83.672090999999995</v>
      </c>
      <c r="BA63">
        <f t="shared" si="1"/>
        <v>2049.7838710000001</v>
      </c>
      <c r="BD63">
        <v>6.94</v>
      </c>
      <c r="BE63">
        <v>1.84</v>
      </c>
      <c r="BF63">
        <v>2.87</v>
      </c>
      <c r="BG63">
        <v>1.71</v>
      </c>
      <c r="BH63">
        <v>9.0399999999999991</v>
      </c>
      <c r="BI63">
        <v>1.19</v>
      </c>
      <c r="BJ63">
        <v>1.38</v>
      </c>
      <c r="BK63">
        <v>1.83</v>
      </c>
      <c r="BL63">
        <v>0.94</v>
      </c>
      <c r="BM63">
        <v>0.08</v>
      </c>
      <c r="BN63">
        <v>2.2400000000000002</v>
      </c>
      <c r="BO63">
        <v>3.61</v>
      </c>
      <c r="BP63">
        <v>0.25</v>
      </c>
      <c r="BQ63">
        <v>1.94</v>
      </c>
      <c r="BR63">
        <v>2.1</v>
      </c>
      <c r="BS63">
        <v>1.58</v>
      </c>
      <c r="BT63">
        <v>2.739668</v>
      </c>
      <c r="BU63">
        <v>1.2858000000000001</v>
      </c>
      <c r="BV63">
        <v>1.922849</v>
      </c>
      <c r="BW63">
        <v>1.861259</v>
      </c>
      <c r="BX63">
        <v>1.877278</v>
      </c>
      <c r="BY63">
        <v>2.5716000000000001</v>
      </c>
      <c r="BZ63">
        <v>1.2720849999999999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5.0917690000000002</v>
      </c>
      <c r="CK63">
        <v>0.89597300000000002</v>
      </c>
      <c r="CL63">
        <v>1.8566180000000001</v>
      </c>
      <c r="CM63">
        <v>3.3648699999999998</v>
      </c>
      <c r="CN63">
        <v>3.3945120000000002</v>
      </c>
      <c r="CO63">
        <v>4.11456</v>
      </c>
      <c r="CP63">
        <v>4.0800689999999999</v>
      </c>
      <c r="CQ63">
        <v>3.3945120000000002</v>
      </c>
      <c r="CR63">
        <v>0.81078300000000003</v>
      </c>
      <c r="CS63">
        <v>2.6767300000000001</v>
      </c>
      <c r="CT63">
        <v>0</v>
      </c>
      <c r="CU63">
        <v>0</v>
      </c>
      <c r="CV63">
        <v>0</v>
      </c>
      <c r="CW63">
        <v>0.92115599999999997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83.672090999999995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446.39086200000003</v>
      </c>
      <c r="L64">
        <v>316.047393</v>
      </c>
      <c r="M64">
        <v>89.026651999999999</v>
      </c>
      <c r="N64">
        <v>114.16360299999999</v>
      </c>
      <c r="O64">
        <v>59.780949</v>
      </c>
      <c r="P64">
        <v>117.843234</v>
      </c>
      <c r="Q64">
        <v>20.000050000000002</v>
      </c>
      <c r="R64">
        <v>39.983046000000002</v>
      </c>
      <c r="S64">
        <v>24.951222999999999</v>
      </c>
      <c r="T64">
        <v>0.53653600000000001</v>
      </c>
      <c r="U64">
        <v>334.35294800000003</v>
      </c>
      <c r="V64">
        <v>17.380030000000001</v>
      </c>
      <c r="W64">
        <v>30.241468000000001</v>
      </c>
      <c r="X64">
        <v>140.13256799999999</v>
      </c>
      <c r="Y64">
        <v>0</v>
      </c>
      <c r="Z64">
        <v>1.0539099999999999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8.760866</v>
      </c>
      <c r="AG64">
        <v>42.403207000000002</v>
      </c>
      <c r="AH64">
        <v>0</v>
      </c>
      <c r="AI64">
        <v>0</v>
      </c>
      <c r="AJ64">
        <v>0</v>
      </c>
      <c r="AK64">
        <v>51.655962000000002</v>
      </c>
      <c r="AL64">
        <v>12.246434000000001</v>
      </c>
      <c r="AM64">
        <v>15.664383000000001</v>
      </c>
      <c r="AN64">
        <v>0.78830599999999995</v>
      </c>
      <c r="AO64">
        <v>0</v>
      </c>
      <c r="AP64">
        <v>1.472791</v>
      </c>
      <c r="AQ64">
        <v>29.720262000000002</v>
      </c>
      <c r="AR64">
        <v>35.963242000000001</v>
      </c>
      <c r="AS64">
        <v>28.354395</v>
      </c>
      <c r="AT64">
        <v>10.776325999999999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83.672090999999995</v>
      </c>
      <c r="BA64">
        <f t="shared" si="1"/>
        <v>2073.3627370000004</v>
      </c>
      <c r="BD64">
        <v>6.94</v>
      </c>
      <c r="BE64">
        <v>1.84</v>
      </c>
      <c r="BF64">
        <v>2.87</v>
      </c>
      <c r="BG64">
        <v>1.71</v>
      </c>
      <c r="BH64">
        <v>9.0399999999999991</v>
      </c>
      <c r="BI64">
        <v>1.19</v>
      </c>
      <c r="BJ64">
        <v>1.38</v>
      </c>
      <c r="BK64">
        <v>1.83</v>
      </c>
      <c r="BL64">
        <v>0.94</v>
      </c>
      <c r="BM64">
        <v>0.08</v>
      </c>
      <c r="BN64">
        <v>2.2400000000000002</v>
      </c>
      <c r="BO64">
        <v>3.61</v>
      </c>
      <c r="BP64">
        <v>0.25</v>
      </c>
      <c r="BQ64">
        <v>1.94</v>
      </c>
      <c r="BR64">
        <v>2.1</v>
      </c>
      <c r="BS64">
        <v>1.58</v>
      </c>
      <c r="BT64">
        <v>2.739668</v>
      </c>
      <c r="BU64">
        <v>1.2858000000000001</v>
      </c>
      <c r="BV64">
        <v>1.922849</v>
      </c>
      <c r="BW64">
        <v>1.861259</v>
      </c>
      <c r="BX64">
        <v>1.877278</v>
      </c>
      <c r="BY64">
        <v>2.5716000000000001</v>
      </c>
      <c r="BZ64">
        <v>1.2720849999999999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5.0917690000000002</v>
      </c>
      <c r="CK64">
        <v>0.89597300000000002</v>
      </c>
      <c r="CL64">
        <v>1.8566180000000001</v>
      </c>
      <c r="CM64">
        <v>3.3648699999999998</v>
      </c>
      <c r="CN64">
        <v>3.3945120000000002</v>
      </c>
      <c r="CO64">
        <v>4.11456</v>
      </c>
      <c r="CP64">
        <v>4.0800689999999999</v>
      </c>
      <c r="CQ64">
        <v>3.3945120000000002</v>
      </c>
      <c r="CR64">
        <v>0.81078300000000003</v>
      </c>
      <c r="CS64">
        <v>2.6767300000000001</v>
      </c>
      <c r="CT64">
        <v>0</v>
      </c>
      <c r="CU64">
        <v>0</v>
      </c>
      <c r="CV64">
        <v>0</v>
      </c>
      <c r="CW64">
        <v>0.92115599999999997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83.672090999999995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468.42716200000001</v>
      </c>
      <c r="L65">
        <v>327.54459300000002</v>
      </c>
      <c r="M65">
        <v>89.026651999999999</v>
      </c>
      <c r="N65">
        <v>114.16360299999999</v>
      </c>
      <c r="O65">
        <v>59.780949</v>
      </c>
      <c r="P65">
        <v>117.843234</v>
      </c>
      <c r="Q65">
        <v>20.000050000000002</v>
      </c>
      <c r="R65">
        <v>39.983046000000002</v>
      </c>
      <c r="S65">
        <v>24.951222999999999</v>
      </c>
      <c r="T65">
        <v>0.53653600000000001</v>
      </c>
      <c r="U65">
        <v>334.35294800000003</v>
      </c>
      <c r="V65">
        <v>17.380030000000001</v>
      </c>
      <c r="W65">
        <v>31.270909</v>
      </c>
      <c r="X65">
        <v>140.13256799999999</v>
      </c>
      <c r="Y65">
        <v>0</v>
      </c>
      <c r="Z65">
        <v>6.2791959999999998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8.760866</v>
      </c>
      <c r="AG65">
        <v>42.403207000000002</v>
      </c>
      <c r="AH65">
        <v>0</v>
      </c>
      <c r="AI65">
        <v>0</v>
      </c>
      <c r="AJ65">
        <v>0</v>
      </c>
      <c r="AK65">
        <v>51.655962000000002</v>
      </c>
      <c r="AL65">
        <v>12.246434000000001</v>
      </c>
      <c r="AM65">
        <v>15.664383000000001</v>
      </c>
      <c r="AN65">
        <v>0.78830599999999995</v>
      </c>
      <c r="AO65">
        <v>0</v>
      </c>
      <c r="AP65">
        <v>1.472791</v>
      </c>
      <c r="AQ65">
        <v>29.720262000000002</v>
      </c>
      <c r="AR65">
        <v>35.963242000000001</v>
      </c>
      <c r="AS65">
        <v>22.941282999999999</v>
      </c>
      <c r="AT65">
        <v>10.776325999999999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83.672090999999995</v>
      </c>
      <c r="BA65">
        <f t="shared" si="1"/>
        <v>2107.7378520000002</v>
      </c>
      <c r="BD65">
        <v>6.94</v>
      </c>
      <c r="BE65">
        <v>1.84</v>
      </c>
      <c r="BF65">
        <v>2.87</v>
      </c>
      <c r="BG65">
        <v>1.71</v>
      </c>
      <c r="BH65">
        <v>9.0399999999999991</v>
      </c>
      <c r="BI65">
        <v>1.19</v>
      </c>
      <c r="BJ65">
        <v>1.38</v>
      </c>
      <c r="BK65">
        <v>1.83</v>
      </c>
      <c r="BL65">
        <v>0.94</v>
      </c>
      <c r="BM65">
        <v>0.08</v>
      </c>
      <c r="BN65">
        <v>2.2400000000000002</v>
      </c>
      <c r="BO65">
        <v>3.61</v>
      </c>
      <c r="BP65">
        <v>0.25</v>
      </c>
      <c r="BQ65">
        <v>1.94</v>
      </c>
      <c r="BR65">
        <v>2.1</v>
      </c>
      <c r="BS65">
        <v>1.58</v>
      </c>
      <c r="BT65">
        <v>2.739668</v>
      </c>
      <c r="BU65">
        <v>1.2858000000000001</v>
      </c>
      <c r="BV65">
        <v>1.922849</v>
      </c>
      <c r="BW65">
        <v>1.861259</v>
      </c>
      <c r="BX65">
        <v>1.877278</v>
      </c>
      <c r="BY65">
        <v>2.5716000000000001</v>
      </c>
      <c r="BZ65">
        <v>1.2720849999999999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5.0917690000000002</v>
      </c>
      <c r="CK65">
        <v>0.89597300000000002</v>
      </c>
      <c r="CL65">
        <v>1.8566180000000001</v>
      </c>
      <c r="CM65">
        <v>3.3648699999999998</v>
      </c>
      <c r="CN65">
        <v>3.3945120000000002</v>
      </c>
      <c r="CO65">
        <v>4.11456</v>
      </c>
      <c r="CP65">
        <v>4.0800689999999999</v>
      </c>
      <c r="CQ65">
        <v>3.3945120000000002</v>
      </c>
      <c r="CR65">
        <v>0.81078300000000003</v>
      </c>
      <c r="CS65">
        <v>2.6767300000000001</v>
      </c>
      <c r="CT65">
        <v>0</v>
      </c>
      <c r="CU65">
        <v>0</v>
      </c>
      <c r="CV65">
        <v>0</v>
      </c>
      <c r="CW65">
        <v>0.92115599999999997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83.672090999999995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514.41596200000004</v>
      </c>
      <c r="L66">
        <v>325.62839300000002</v>
      </c>
      <c r="M66">
        <v>89.026651999999999</v>
      </c>
      <c r="N66">
        <v>114.16360299999999</v>
      </c>
      <c r="O66">
        <v>59.780949</v>
      </c>
      <c r="P66">
        <v>117.843234</v>
      </c>
      <c r="Q66">
        <v>20.000050000000002</v>
      </c>
      <c r="R66">
        <v>39.983046000000002</v>
      </c>
      <c r="S66">
        <v>24.951222999999999</v>
      </c>
      <c r="T66">
        <v>0.53653600000000001</v>
      </c>
      <c r="U66">
        <v>334.35294800000003</v>
      </c>
      <c r="V66">
        <v>17.380030000000001</v>
      </c>
      <c r="W66">
        <v>31.404602000000001</v>
      </c>
      <c r="X66">
        <v>140.13256799999999</v>
      </c>
      <c r="Y66">
        <v>0</v>
      </c>
      <c r="Z66">
        <v>6.2791959999999998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8.760866</v>
      </c>
      <c r="AG66">
        <v>42.403207000000002</v>
      </c>
      <c r="AH66">
        <v>0</v>
      </c>
      <c r="AI66">
        <v>0</v>
      </c>
      <c r="AJ66">
        <v>0</v>
      </c>
      <c r="AK66">
        <v>51.655962000000002</v>
      </c>
      <c r="AL66">
        <v>12.246434000000001</v>
      </c>
      <c r="AM66">
        <v>15.664383000000001</v>
      </c>
      <c r="AN66">
        <v>0.78830599999999995</v>
      </c>
      <c r="AO66">
        <v>0</v>
      </c>
      <c r="AP66">
        <v>1.472791</v>
      </c>
      <c r="AQ66">
        <v>43.252465999999998</v>
      </c>
      <c r="AR66">
        <v>35.963242000000001</v>
      </c>
      <c r="AS66">
        <v>22.941282999999999</v>
      </c>
      <c r="AT66">
        <v>10.776325999999999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83.672090999999995</v>
      </c>
      <c r="BA66">
        <f t="shared" si="1"/>
        <v>2165.476349</v>
      </c>
      <c r="BD66">
        <v>6.94</v>
      </c>
      <c r="BE66">
        <v>1.84</v>
      </c>
      <c r="BF66">
        <v>2.87</v>
      </c>
      <c r="BG66">
        <v>1.71</v>
      </c>
      <c r="BH66">
        <v>9.0399999999999991</v>
      </c>
      <c r="BI66">
        <v>1.19</v>
      </c>
      <c r="BJ66">
        <v>1.38</v>
      </c>
      <c r="BK66">
        <v>1.83</v>
      </c>
      <c r="BL66">
        <v>0.94</v>
      </c>
      <c r="BM66">
        <v>0.08</v>
      </c>
      <c r="BN66">
        <v>2.2400000000000002</v>
      </c>
      <c r="BO66">
        <v>3.61</v>
      </c>
      <c r="BP66">
        <v>0.25</v>
      </c>
      <c r="BQ66">
        <v>1.94</v>
      </c>
      <c r="BR66">
        <v>2.1</v>
      </c>
      <c r="BS66">
        <v>1.58</v>
      </c>
      <c r="BT66">
        <v>2.739668</v>
      </c>
      <c r="BU66">
        <v>1.2858000000000001</v>
      </c>
      <c r="BV66">
        <v>1.922849</v>
      </c>
      <c r="BW66">
        <v>1.861259</v>
      </c>
      <c r="BX66">
        <v>1.877278</v>
      </c>
      <c r="BY66">
        <v>2.5716000000000001</v>
      </c>
      <c r="BZ66">
        <v>1.2720849999999999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5.0917690000000002</v>
      </c>
      <c r="CK66">
        <v>0.89597300000000002</v>
      </c>
      <c r="CL66">
        <v>1.8566180000000001</v>
      </c>
      <c r="CM66">
        <v>3.3648699999999998</v>
      </c>
      <c r="CN66">
        <v>3.3945120000000002</v>
      </c>
      <c r="CO66">
        <v>4.11456</v>
      </c>
      <c r="CP66">
        <v>4.0800689999999999</v>
      </c>
      <c r="CQ66">
        <v>3.3945120000000002</v>
      </c>
      <c r="CR66">
        <v>0.81078300000000003</v>
      </c>
      <c r="CS66">
        <v>2.6767300000000001</v>
      </c>
      <c r="CT66">
        <v>0</v>
      </c>
      <c r="CU66">
        <v>0</v>
      </c>
      <c r="CV66">
        <v>0</v>
      </c>
      <c r="CW66">
        <v>0.92115599999999997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83.672090999999995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560.40476200000001</v>
      </c>
      <c r="L67">
        <v>339.99989299999999</v>
      </c>
      <c r="M67">
        <v>89.026651999999999</v>
      </c>
      <c r="N67">
        <v>114.16360299999999</v>
      </c>
      <c r="O67">
        <v>59.780949</v>
      </c>
      <c r="P67">
        <v>116.50496</v>
      </c>
      <c r="Q67">
        <v>20.000050000000002</v>
      </c>
      <c r="R67">
        <v>39.983046000000002</v>
      </c>
      <c r="S67">
        <v>24.951222999999999</v>
      </c>
      <c r="T67">
        <v>0.53653600000000001</v>
      </c>
      <c r="U67">
        <v>334.35294800000003</v>
      </c>
      <c r="V67">
        <v>17.380030000000001</v>
      </c>
      <c r="W67">
        <v>30.241468000000001</v>
      </c>
      <c r="X67">
        <v>140.13256799999999</v>
      </c>
      <c r="Y67">
        <v>0</v>
      </c>
      <c r="Z67">
        <v>6.2791959999999998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8.760866</v>
      </c>
      <c r="AG67">
        <v>42.403207000000002</v>
      </c>
      <c r="AH67">
        <v>0</v>
      </c>
      <c r="AI67">
        <v>0</v>
      </c>
      <c r="AJ67">
        <v>0</v>
      </c>
      <c r="AK67">
        <v>51.655962000000002</v>
      </c>
      <c r="AL67">
        <v>12.246434000000001</v>
      </c>
      <c r="AM67">
        <v>15.664383000000001</v>
      </c>
      <c r="AN67">
        <v>0.78830599999999995</v>
      </c>
      <c r="AO67">
        <v>0</v>
      </c>
      <c r="AP67">
        <v>0.73639600000000005</v>
      </c>
      <c r="AQ67">
        <v>44.580393000000001</v>
      </c>
      <c r="AR67">
        <v>35.963242000000001</v>
      </c>
      <c r="AS67">
        <v>20.621378</v>
      </c>
      <c r="AT67">
        <v>10.776325999999999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83.502090999999993</v>
      </c>
      <c r="BA67">
        <f t="shared" si="1"/>
        <v>2221.4368679999998</v>
      </c>
      <c r="BD67">
        <v>6.94</v>
      </c>
      <c r="BE67">
        <v>1.84</v>
      </c>
      <c r="BF67">
        <v>2.87</v>
      </c>
      <c r="BG67">
        <v>1.54</v>
      </c>
      <c r="BH67">
        <v>9.0399999999999991</v>
      </c>
      <c r="BI67">
        <v>1.19</v>
      </c>
      <c r="BJ67">
        <v>1.38</v>
      </c>
      <c r="BK67">
        <v>1.83</v>
      </c>
      <c r="BL67">
        <v>0.94</v>
      </c>
      <c r="BM67">
        <v>0.08</v>
      </c>
      <c r="BN67">
        <v>2.2400000000000002</v>
      </c>
      <c r="BO67">
        <v>3.61</v>
      </c>
      <c r="BP67">
        <v>0.25</v>
      </c>
      <c r="BQ67">
        <v>1.94</v>
      </c>
      <c r="BR67">
        <v>2.1</v>
      </c>
      <c r="BS67">
        <v>1.58</v>
      </c>
      <c r="BT67">
        <v>2.739668</v>
      </c>
      <c r="BU67">
        <v>1.2858000000000001</v>
      </c>
      <c r="BV67">
        <v>1.922849</v>
      </c>
      <c r="BW67">
        <v>1.861259</v>
      </c>
      <c r="BX67">
        <v>1.877278</v>
      </c>
      <c r="BY67">
        <v>2.5716000000000001</v>
      </c>
      <c r="BZ67">
        <v>1.2720849999999999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5.0917690000000002</v>
      </c>
      <c r="CK67">
        <v>0.89597300000000002</v>
      </c>
      <c r="CL67">
        <v>1.8566180000000001</v>
      </c>
      <c r="CM67">
        <v>3.3648699999999998</v>
      </c>
      <c r="CN67">
        <v>3.3945120000000002</v>
      </c>
      <c r="CO67">
        <v>4.11456</v>
      </c>
      <c r="CP67">
        <v>4.0800689999999999</v>
      </c>
      <c r="CQ67">
        <v>3.3945120000000002</v>
      </c>
      <c r="CR67">
        <v>0.81078300000000003</v>
      </c>
      <c r="CS67">
        <v>2.6767300000000001</v>
      </c>
      <c r="CT67">
        <v>0</v>
      </c>
      <c r="CU67">
        <v>0</v>
      </c>
      <c r="CV67">
        <v>0</v>
      </c>
      <c r="CW67">
        <v>0.92115599999999997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83.502090999999993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586.27346199999999</v>
      </c>
      <c r="L68">
        <v>350.538993</v>
      </c>
      <c r="M68">
        <v>89.026651999999999</v>
      </c>
      <c r="N68">
        <v>114.16360299999999</v>
      </c>
      <c r="O68">
        <v>59.780949</v>
      </c>
      <c r="P68">
        <v>116.50496</v>
      </c>
      <c r="Q68">
        <v>20.000050000000002</v>
      </c>
      <c r="R68">
        <v>39.983046000000002</v>
      </c>
      <c r="S68">
        <v>24.951222999999999</v>
      </c>
      <c r="T68">
        <v>0.53653600000000001</v>
      </c>
      <c r="U68">
        <v>334.35294800000003</v>
      </c>
      <c r="V68">
        <v>17.380030000000001</v>
      </c>
      <c r="W68">
        <v>30.241468000000001</v>
      </c>
      <c r="X68">
        <v>140.13256799999999</v>
      </c>
      <c r="Y68">
        <v>0</v>
      </c>
      <c r="Z68">
        <v>6.2791959999999998</v>
      </c>
      <c r="AA68">
        <v>0</v>
      </c>
      <c r="AB68">
        <v>0</v>
      </c>
      <c r="AC68">
        <v>0</v>
      </c>
      <c r="AD68">
        <v>0</v>
      </c>
      <c r="AE68">
        <v>16.298431000000001</v>
      </c>
      <c r="AF68">
        <v>8.760866</v>
      </c>
      <c r="AG68">
        <v>42.403207000000002</v>
      </c>
      <c r="AH68">
        <v>2.8081909999999999</v>
      </c>
      <c r="AI68">
        <v>0</v>
      </c>
      <c r="AJ68">
        <v>0</v>
      </c>
      <c r="AK68">
        <v>51.655962000000002</v>
      </c>
      <c r="AL68">
        <v>12.246434000000001</v>
      </c>
      <c r="AM68">
        <v>15.664383000000001</v>
      </c>
      <c r="AN68">
        <v>0.78830599999999995</v>
      </c>
      <c r="AO68">
        <v>0</v>
      </c>
      <c r="AP68">
        <v>0.73639600000000005</v>
      </c>
      <c r="AQ68">
        <v>57.669955000000002</v>
      </c>
      <c r="AR68">
        <v>35.963242000000001</v>
      </c>
      <c r="AS68">
        <v>20.621378</v>
      </c>
      <c r="AT68">
        <v>10.776325999999999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83.523551999999995</v>
      </c>
      <c r="BA68">
        <f t="shared" ref="BA68:BA99" si="4">SUM(B68:AZ68)</f>
        <v>2290.0623129999994</v>
      </c>
      <c r="BD68">
        <v>6.94</v>
      </c>
      <c r="BE68">
        <v>1.84</v>
      </c>
      <c r="BF68">
        <v>2.87</v>
      </c>
      <c r="BG68">
        <v>1.54</v>
      </c>
      <c r="BH68">
        <v>9.0399999999999991</v>
      </c>
      <c r="BI68">
        <v>1.19</v>
      </c>
      <c r="BJ68">
        <v>1.38</v>
      </c>
      <c r="BK68">
        <v>1.83</v>
      </c>
      <c r="BL68">
        <v>0.94</v>
      </c>
      <c r="BM68">
        <v>0.08</v>
      </c>
      <c r="BN68">
        <v>2.2400000000000002</v>
      </c>
      <c r="BO68">
        <v>3.61</v>
      </c>
      <c r="BP68">
        <v>0.25</v>
      </c>
      <c r="BQ68">
        <v>1.94</v>
      </c>
      <c r="BR68">
        <v>2.1</v>
      </c>
      <c r="BS68">
        <v>1.58</v>
      </c>
      <c r="BT68">
        <v>2.739668</v>
      </c>
      <c r="BU68">
        <v>1.2858000000000001</v>
      </c>
      <c r="BV68">
        <v>1.922849</v>
      </c>
      <c r="BW68">
        <v>1.861259</v>
      </c>
      <c r="BX68">
        <v>1.877278</v>
      </c>
      <c r="BY68">
        <v>2.5716000000000001</v>
      </c>
      <c r="BZ68">
        <v>1.2720849999999999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5.0917690000000002</v>
      </c>
      <c r="CK68">
        <v>0.89597300000000002</v>
      </c>
      <c r="CL68">
        <v>1.8566180000000001</v>
      </c>
      <c r="CM68">
        <v>3.3648699999999998</v>
      </c>
      <c r="CN68">
        <v>3.3945120000000002</v>
      </c>
      <c r="CO68">
        <v>4.11456</v>
      </c>
      <c r="CP68">
        <v>4.0800689999999999</v>
      </c>
      <c r="CQ68">
        <v>3.3945120000000002</v>
      </c>
      <c r="CR68">
        <v>0.81078300000000003</v>
      </c>
      <c r="CS68">
        <v>2.6767300000000001</v>
      </c>
      <c r="CT68">
        <v>0</v>
      </c>
      <c r="CU68">
        <v>0</v>
      </c>
      <c r="CV68">
        <v>2.1461000000000001E-2</v>
      </c>
      <c r="CW68">
        <v>0.92115599999999997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83.523551999999995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631.41041499999994</v>
      </c>
      <c r="L69">
        <v>356.28759300000002</v>
      </c>
      <c r="M69">
        <v>89.026651999999999</v>
      </c>
      <c r="N69">
        <v>114.16360299999999</v>
      </c>
      <c r="O69">
        <v>59.780949</v>
      </c>
      <c r="P69">
        <v>116.50496</v>
      </c>
      <c r="Q69">
        <v>20.000050000000002</v>
      </c>
      <c r="R69">
        <v>39.983046000000002</v>
      </c>
      <c r="S69">
        <v>24.951222999999999</v>
      </c>
      <c r="T69">
        <v>0.53653600000000001</v>
      </c>
      <c r="U69">
        <v>334.35294800000003</v>
      </c>
      <c r="V69">
        <v>17.380030000000001</v>
      </c>
      <c r="W69">
        <v>30.241468000000001</v>
      </c>
      <c r="X69">
        <v>140.13256799999999</v>
      </c>
      <c r="Y69">
        <v>0</v>
      </c>
      <c r="Z69">
        <v>6.2791959999999998</v>
      </c>
      <c r="AA69">
        <v>8.4015789999999999</v>
      </c>
      <c r="AB69">
        <v>0</v>
      </c>
      <c r="AC69">
        <v>2.5282339999999999</v>
      </c>
      <c r="AD69">
        <v>0</v>
      </c>
      <c r="AE69">
        <v>16.298431000000001</v>
      </c>
      <c r="AF69">
        <v>17.521733000000001</v>
      </c>
      <c r="AG69">
        <v>42.403207000000002</v>
      </c>
      <c r="AH69">
        <v>18.721274000000001</v>
      </c>
      <c r="AI69">
        <v>0</v>
      </c>
      <c r="AJ69">
        <v>0</v>
      </c>
      <c r="AK69">
        <v>51.655962000000002</v>
      </c>
      <c r="AL69">
        <v>12.246434000000001</v>
      </c>
      <c r="AM69">
        <v>15.664383000000001</v>
      </c>
      <c r="AN69">
        <v>0.78830599999999995</v>
      </c>
      <c r="AO69">
        <v>0</v>
      </c>
      <c r="AP69">
        <v>0.73639600000000005</v>
      </c>
      <c r="AQ69">
        <v>57.669955000000002</v>
      </c>
      <c r="AR69">
        <v>35.963242000000001</v>
      </c>
      <c r="AS69">
        <v>15.208266</v>
      </c>
      <c r="AT69">
        <v>10.776325999999999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83.652320999999986</v>
      </c>
      <c r="BA69">
        <f t="shared" si="4"/>
        <v>2371.2672859999993</v>
      </c>
      <c r="BD69">
        <v>6.94</v>
      </c>
      <c r="BE69">
        <v>1.84</v>
      </c>
      <c r="BF69">
        <v>2.87</v>
      </c>
      <c r="BG69">
        <v>1.54</v>
      </c>
      <c r="BH69">
        <v>9.0399999999999991</v>
      </c>
      <c r="BI69">
        <v>1.19</v>
      </c>
      <c r="BJ69">
        <v>1.38</v>
      </c>
      <c r="BK69">
        <v>1.83</v>
      </c>
      <c r="BL69">
        <v>0.94</v>
      </c>
      <c r="BM69">
        <v>0.08</v>
      </c>
      <c r="BN69">
        <v>2.2400000000000002</v>
      </c>
      <c r="BO69">
        <v>3.61</v>
      </c>
      <c r="BP69">
        <v>0.25</v>
      </c>
      <c r="BQ69">
        <v>1.94</v>
      </c>
      <c r="BR69">
        <v>2.1</v>
      </c>
      <c r="BS69">
        <v>1.58</v>
      </c>
      <c r="BT69">
        <v>2.739668</v>
      </c>
      <c r="BU69">
        <v>1.2858000000000001</v>
      </c>
      <c r="BV69">
        <v>1.922849</v>
      </c>
      <c r="BW69">
        <v>1.861259</v>
      </c>
      <c r="BX69">
        <v>1.877278</v>
      </c>
      <c r="BY69">
        <v>2.5716000000000001</v>
      </c>
      <c r="BZ69">
        <v>1.2720849999999999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5.0917690000000002</v>
      </c>
      <c r="CK69">
        <v>0.89597300000000002</v>
      </c>
      <c r="CL69">
        <v>1.8566180000000001</v>
      </c>
      <c r="CM69">
        <v>3.3648699999999998</v>
      </c>
      <c r="CN69">
        <v>3.3945120000000002</v>
      </c>
      <c r="CO69">
        <v>4.11456</v>
      </c>
      <c r="CP69">
        <v>4.0800689999999999</v>
      </c>
      <c r="CQ69">
        <v>3.3945120000000002</v>
      </c>
      <c r="CR69">
        <v>0.81078300000000003</v>
      </c>
      <c r="CS69">
        <v>2.6767300000000001</v>
      </c>
      <c r="CT69">
        <v>0</v>
      </c>
      <c r="CU69">
        <v>0</v>
      </c>
      <c r="CV69">
        <v>0.15023</v>
      </c>
      <c r="CW69">
        <v>0.92115599999999997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83.652320999999986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656.51522199999999</v>
      </c>
      <c r="L70">
        <v>396.53037999999998</v>
      </c>
      <c r="M70">
        <v>89.026651999999999</v>
      </c>
      <c r="N70">
        <v>114.16360299999999</v>
      </c>
      <c r="O70">
        <v>59.780949</v>
      </c>
      <c r="P70">
        <v>116.50496</v>
      </c>
      <c r="Q70">
        <v>20.000050000000002</v>
      </c>
      <c r="R70">
        <v>39.983046000000002</v>
      </c>
      <c r="S70">
        <v>24.951222999999999</v>
      </c>
      <c r="T70">
        <v>0.53653600000000001</v>
      </c>
      <c r="U70">
        <v>334.35294800000003</v>
      </c>
      <c r="V70">
        <v>17.380030000000001</v>
      </c>
      <c r="W70">
        <v>30.241468000000001</v>
      </c>
      <c r="X70">
        <v>140.13256799999999</v>
      </c>
      <c r="Y70">
        <v>0</v>
      </c>
      <c r="Z70">
        <v>6.2791959999999998</v>
      </c>
      <c r="AA70">
        <v>13.397112</v>
      </c>
      <c r="AB70">
        <v>3.3246069999999999</v>
      </c>
      <c r="AC70">
        <v>9.6072900000000008</v>
      </c>
      <c r="AD70">
        <v>0</v>
      </c>
      <c r="AE70">
        <v>16.298431000000001</v>
      </c>
      <c r="AF70">
        <v>17.521733000000001</v>
      </c>
      <c r="AG70">
        <v>42.403207000000002</v>
      </c>
      <c r="AH70">
        <v>22.465529</v>
      </c>
      <c r="AI70">
        <v>0</v>
      </c>
      <c r="AJ70">
        <v>0</v>
      </c>
      <c r="AK70">
        <v>51.655962000000002</v>
      </c>
      <c r="AL70">
        <v>12.246434000000001</v>
      </c>
      <c r="AM70">
        <v>15.664383000000001</v>
      </c>
      <c r="AN70">
        <v>0.78830599999999995</v>
      </c>
      <c r="AO70">
        <v>0</v>
      </c>
      <c r="AP70">
        <v>0.73639600000000005</v>
      </c>
      <c r="AQ70">
        <v>59.440524000000003</v>
      </c>
      <c r="AR70">
        <v>35.963242000000001</v>
      </c>
      <c r="AS70">
        <v>15.208266</v>
      </c>
      <c r="AT70">
        <v>10.776325999999999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83.681830999999988</v>
      </c>
      <c r="BA70">
        <f t="shared" si="4"/>
        <v>2457.5584099999996</v>
      </c>
      <c r="BD70">
        <v>6.94</v>
      </c>
      <c r="BE70">
        <v>1.84</v>
      </c>
      <c r="BF70">
        <v>2.87</v>
      </c>
      <c r="BG70">
        <v>1.54</v>
      </c>
      <c r="BH70">
        <v>9.0399999999999991</v>
      </c>
      <c r="BI70">
        <v>1.19</v>
      </c>
      <c r="BJ70">
        <v>1.38</v>
      </c>
      <c r="BK70">
        <v>1.83</v>
      </c>
      <c r="BL70">
        <v>0.94</v>
      </c>
      <c r="BM70">
        <v>0.08</v>
      </c>
      <c r="BN70">
        <v>2.2400000000000002</v>
      </c>
      <c r="BO70">
        <v>3.61</v>
      </c>
      <c r="BP70">
        <v>0.25</v>
      </c>
      <c r="BQ70">
        <v>1.94</v>
      </c>
      <c r="BR70">
        <v>2.1</v>
      </c>
      <c r="BS70">
        <v>1.58</v>
      </c>
      <c r="BT70">
        <v>2.739668</v>
      </c>
      <c r="BU70">
        <v>1.2858000000000001</v>
      </c>
      <c r="BV70">
        <v>1.922849</v>
      </c>
      <c r="BW70">
        <v>1.861259</v>
      </c>
      <c r="BX70">
        <v>1.877278</v>
      </c>
      <c r="BY70">
        <v>2.5716000000000001</v>
      </c>
      <c r="BZ70">
        <v>1.2720849999999999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5.0917690000000002</v>
      </c>
      <c r="CK70">
        <v>0.89597300000000002</v>
      </c>
      <c r="CL70">
        <v>1.8566180000000001</v>
      </c>
      <c r="CM70">
        <v>3.3648699999999998</v>
      </c>
      <c r="CN70">
        <v>3.3945120000000002</v>
      </c>
      <c r="CO70">
        <v>4.11456</v>
      </c>
      <c r="CP70">
        <v>4.0800689999999999</v>
      </c>
      <c r="CQ70">
        <v>3.3945120000000002</v>
      </c>
      <c r="CR70">
        <v>0.81078300000000003</v>
      </c>
      <c r="CS70">
        <v>2.6767300000000001</v>
      </c>
      <c r="CT70">
        <v>0</v>
      </c>
      <c r="CU70">
        <v>0</v>
      </c>
      <c r="CV70">
        <v>0.17974000000000001</v>
      </c>
      <c r="CW70">
        <v>0.92115599999999997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83.681830999999988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656.51522199999999</v>
      </c>
      <c r="L71">
        <v>396.84310399999998</v>
      </c>
      <c r="M71">
        <v>89.026651999999999</v>
      </c>
      <c r="N71">
        <v>114.16360299999999</v>
      </c>
      <c r="O71">
        <v>59.780949</v>
      </c>
      <c r="P71">
        <v>116.50496</v>
      </c>
      <c r="Q71">
        <v>20.000050000000002</v>
      </c>
      <c r="R71">
        <v>39.983046000000002</v>
      </c>
      <c r="S71">
        <v>24.951222999999999</v>
      </c>
      <c r="T71">
        <v>0.53653600000000001</v>
      </c>
      <c r="U71">
        <v>334.35294800000003</v>
      </c>
      <c r="V71">
        <v>17.380030000000001</v>
      </c>
      <c r="W71">
        <v>30.241468000000001</v>
      </c>
      <c r="X71">
        <v>140.13256799999999</v>
      </c>
      <c r="Y71">
        <v>0</v>
      </c>
      <c r="Z71">
        <v>6.8504149999999999</v>
      </c>
      <c r="AA71">
        <v>17.030228000000001</v>
      </c>
      <c r="AB71">
        <v>13.032458999999999</v>
      </c>
      <c r="AC71">
        <v>9.6072900000000008</v>
      </c>
      <c r="AD71">
        <v>2.6194449999999998</v>
      </c>
      <c r="AE71">
        <v>16.298431000000001</v>
      </c>
      <c r="AF71">
        <v>26.282599000000001</v>
      </c>
      <c r="AG71">
        <v>42.403207000000002</v>
      </c>
      <c r="AH71">
        <v>34.634357000000001</v>
      </c>
      <c r="AI71">
        <v>0</v>
      </c>
      <c r="AJ71">
        <v>0</v>
      </c>
      <c r="AK71">
        <v>51.655962000000002</v>
      </c>
      <c r="AL71">
        <v>12.246434000000001</v>
      </c>
      <c r="AM71">
        <v>15.664383000000001</v>
      </c>
      <c r="AN71">
        <v>0.78830599999999995</v>
      </c>
      <c r="AO71">
        <v>0</v>
      </c>
      <c r="AP71">
        <v>0.73639600000000005</v>
      </c>
      <c r="AQ71">
        <v>59.440524000000003</v>
      </c>
      <c r="AR71">
        <v>34.905498999999999</v>
      </c>
      <c r="AS71">
        <v>20.105843</v>
      </c>
      <c r="AT71">
        <v>10.776325999999999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83.778406999999987</v>
      </c>
      <c r="BA71">
        <f t="shared" si="4"/>
        <v>2499.2688699999994</v>
      </c>
      <c r="BD71">
        <v>6.94</v>
      </c>
      <c r="BE71">
        <v>1.84</v>
      </c>
      <c r="BF71">
        <v>2.87</v>
      </c>
      <c r="BG71">
        <v>1.54</v>
      </c>
      <c r="BH71">
        <v>9.0399999999999991</v>
      </c>
      <c r="BI71">
        <v>1.19</v>
      </c>
      <c r="BJ71">
        <v>1.38</v>
      </c>
      <c r="BK71">
        <v>1.83</v>
      </c>
      <c r="BL71">
        <v>0.94</v>
      </c>
      <c r="BM71">
        <v>0.08</v>
      </c>
      <c r="BN71">
        <v>2.2400000000000002</v>
      </c>
      <c r="BO71">
        <v>3.61</v>
      </c>
      <c r="BP71">
        <v>0.25</v>
      </c>
      <c r="BQ71">
        <v>1.94</v>
      </c>
      <c r="BR71">
        <v>2.1</v>
      </c>
      <c r="BS71">
        <v>1.58</v>
      </c>
      <c r="BT71">
        <v>2.739668</v>
      </c>
      <c r="BU71">
        <v>1.2858000000000001</v>
      </c>
      <c r="BV71">
        <v>1.922849</v>
      </c>
      <c r="BW71">
        <v>1.861259</v>
      </c>
      <c r="BX71">
        <v>1.877278</v>
      </c>
      <c r="BY71">
        <v>2.5716000000000001</v>
      </c>
      <c r="BZ71">
        <v>1.2720849999999999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5.0917690000000002</v>
      </c>
      <c r="CK71">
        <v>0.89597300000000002</v>
      </c>
      <c r="CL71">
        <v>1.8566180000000001</v>
      </c>
      <c r="CM71">
        <v>3.3648699999999998</v>
      </c>
      <c r="CN71">
        <v>3.3945120000000002</v>
      </c>
      <c r="CO71">
        <v>4.11456</v>
      </c>
      <c r="CP71">
        <v>4.0800689999999999</v>
      </c>
      <c r="CQ71">
        <v>3.3945120000000002</v>
      </c>
      <c r="CR71">
        <v>0.81078300000000003</v>
      </c>
      <c r="CS71">
        <v>2.6767300000000001</v>
      </c>
      <c r="CT71">
        <v>0</v>
      </c>
      <c r="CU71">
        <v>0</v>
      </c>
      <c r="CV71">
        <v>0.27631600000000001</v>
      </c>
      <c r="CW71">
        <v>0.92115599999999997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83.778406999999987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656.51522199999999</v>
      </c>
      <c r="L72">
        <v>396.84310399999998</v>
      </c>
      <c r="M72">
        <v>89.026651999999999</v>
      </c>
      <c r="N72">
        <v>114.16360299999999</v>
      </c>
      <c r="O72">
        <v>59.780949</v>
      </c>
      <c r="P72">
        <v>116.50496</v>
      </c>
      <c r="Q72">
        <v>20.000050000000002</v>
      </c>
      <c r="R72">
        <v>39.983046000000002</v>
      </c>
      <c r="S72">
        <v>24.951222999999999</v>
      </c>
      <c r="T72">
        <v>0.53653600000000001</v>
      </c>
      <c r="U72">
        <v>334.35294800000003</v>
      </c>
      <c r="V72">
        <v>17.380030000000001</v>
      </c>
      <c r="W72">
        <v>30.241468000000001</v>
      </c>
      <c r="X72">
        <v>140.13256799999999</v>
      </c>
      <c r="Y72">
        <v>0</v>
      </c>
      <c r="Z72">
        <v>13.173875000000001</v>
      </c>
      <c r="AA72">
        <v>26.921384</v>
      </c>
      <c r="AB72">
        <v>13.032458999999999</v>
      </c>
      <c r="AC72">
        <v>9.6072900000000008</v>
      </c>
      <c r="AD72">
        <v>18.074172999999998</v>
      </c>
      <c r="AE72">
        <v>32.596860999999997</v>
      </c>
      <c r="AF72">
        <v>26.282599000000001</v>
      </c>
      <c r="AG72">
        <v>42.403207000000002</v>
      </c>
      <c r="AH72">
        <v>69.362319999999997</v>
      </c>
      <c r="AI72">
        <v>0</v>
      </c>
      <c r="AJ72">
        <v>0</v>
      </c>
      <c r="AK72">
        <v>51.655962000000002</v>
      </c>
      <c r="AL72">
        <v>12.246434000000001</v>
      </c>
      <c r="AM72">
        <v>15.664383000000001</v>
      </c>
      <c r="AN72">
        <v>0.78830599999999995</v>
      </c>
      <c r="AO72">
        <v>0</v>
      </c>
      <c r="AP72">
        <v>0.73639600000000005</v>
      </c>
      <c r="AQ72">
        <v>59.440524000000003</v>
      </c>
      <c r="AR72">
        <v>34.905498999999999</v>
      </c>
      <c r="AS72">
        <v>20.105843</v>
      </c>
      <c r="AT72">
        <v>10.776325999999999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84.508670999999978</v>
      </c>
      <c r="BA72">
        <f t="shared" si="4"/>
        <v>2582.6948710000001</v>
      </c>
      <c r="BD72">
        <v>6.94</v>
      </c>
      <c r="BE72">
        <v>1.84</v>
      </c>
      <c r="BF72">
        <v>2.87</v>
      </c>
      <c r="BG72">
        <v>1.54</v>
      </c>
      <c r="BH72">
        <v>9.0399999999999991</v>
      </c>
      <c r="BI72">
        <v>1.19</v>
      </c>
      <c r="BJ72">
        <v>1.38</v>
      </c>
      <c r="BK72">
        <v>1.83</v>
      </c>
      <c r="BL72">
        <v>0.94</v>
      </c>
      <c r="BM72">
        <v>0.08</v>
      </c>
      <c r="BN72">
        <v>2.2400000000000002</v>
      </c>
      <c r="BO72">
        <v>3.61</v>
      </c>
      <c r="BP72">
        <v>0.25</v>
      </c>
      <c r="BQ72">
        <v>1.94</v>
      </c>
      <c r="BR72">
        <v>2.1</v>
      </c>
      <c r="BS72">
        <v>1.58</v>
      </c>
      <c r="BT72">
        <v>2.739668</v>
      </c>
      <c r="BU72">
        <v>1.2858000000000001</v>
      </c>
      <c r="BV72">
        <v>1.922849</v>
      </c>
      <c r="BW72">
        <v>1.861259</v>
      </c>
      <c r="BX72">
        <v>1.877278</v>
      </c>
      <c r="BY72">
        <v>2.5716000000000001</v>
      </c>
      <c r="BZ72">
        <v>1.2720849999999999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5.0917690000000002</v>
      </c>
      <c r="CK72">
        <v>0.89597300000000002</v>
      </c>
      <c r="CL72">
        <v>1.8566180000000001</v>
      </c>
      <c r="CM72">
        <v>3.3648699999999998</v>
      </c>
      <c r="CN72">
        <v>3.3945120000000002</v>
      </c>
      <c r="CO72">
        <v>4.11456</v>
      </c>
      <c r="CP72">
        <v>4.0800689999999999</v>
      </c>
      <c r="CQ72">
        <v>3.3945120000000002</v>
      </c>
      <c r="CR72">
        <v>0.81078300000000003</v>
      </c>
      <c r="CS72">
        <v>2.6767300000000001</v>
      </c>
      <c r="CT72">
        <v>5.2887000000000003E-2</v>
      </c>
      <c r="CU72">
        <v>0.39837800000000001</v>
      </c>
      <c r="CV72">
        <v>0.555315</v>
      </c>
      <c r="CW72">
        <v>0.92115599999999997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84.508670999999978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656.51522199999999</v>
      </c>
      <c r="L73">
        <v>396.84310399999998</v>
      </c>
      <c r="M73">
        <v>89.026651999999999</v>
      </c>
      <c r="N73">
        <v>114.16360299999999</v>
      </c>
      <c r="O73">
        <v>59.780949</v>
      </c>
      <c r="P73">
        <v>116.50496</v>
      </c>
      <c r="Q73">
        <v>20.000050000000002</v>
      </c>
      <c r="R73">
        <v>39.983046000000002</v>
      </c>
      <c r="S73">
        <v>24.951222999999999</v>
      </c>
      <c r="T73">
        <v>0.53653600000000001</v>
      </c>
      <c r="U73">
        <v>334.35294800000003</v>
      </c>
      <c r="V73">
        <v>17.380030000000001</v>
      </c>
      <c r="W73">
        <v>30.789612000000002</v>
      </c>
      <c r="X73">
        <v>140.13256799999999</v>
      </c>
      <c r="Y73">
        <v>0</v>
      </c>
      <c r="Z73">
        <v>18.837586999999999</v>
      </c>
      <c r="AA73">
        <v>26.921384</v>
      </c>
      <c r="AB73">
        <v>26.277694</v>
      </c>
      <c r="AC73">
        <v>19.233542</v>
      </c>
      <c r="AD73">
        <v>27.111260000000001</v>
      </c>
      <c r="AE73">
        <v>49.063369999999999</v>
      </c>
      <c r="AF73">
        <v>29.786946</v>
      </c>
      <c r="AG73">
        <v>42.403207000000002</v>
      </c>
      <c r="AH73">
        <v>92.483093999999994</v>
      </c>
      <c r="AI73">
        <v>0</v>
      </c>
      <c r="AJ73">
        <v>0</v>
      </c>
      <c r="AK73">
        <v>51.655962000000002</v>
      </c>
      <c r="AL73">
        <v>25.049524000000002</v>
      </c>
      <c r="AM73">
        <v>15.696092</v>
      </c>
      <c r="AN73">
        <v>0.78830599999999995</v>
      </c>
      <c r="AO73">
        <v>0</v>
      </c>
      <c r="AP73">
        <v>5.4002350000000003</v>
      </c>
      <c r="AQ73">
        <v>59.440524000000003</v>
      </c>
      <c r="AR73">
        <v>34.905498999999999</v>
      </c>
      <c r="AS73">
        <v>20.105843</v>
      </c>
      <c r="AT73">
        <v>10.776325999999999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85.445815999999994</v>
      </c>
      <c r="BA73">
        <f t="shared" si="4"/>
        <v>2682.3427140000003</v>
      </c>
      <c r="BD73">
        <v>6.94</v>
      </c>
      <c r="BE73">
        <v>1.84</v>
      </c>
      <c r="BF73">
        <v>2.87</v>
      </c>
      <c r="BG73">
        <v>1.54</v>
      </c>
      <c r="BH73">
        <v>9.0399999999999991</v>
      </c>
      <c r="BI73">
        <v>1.19</v>
      </c>
      <c r="BJ73">
        <v>1.38</v>
      </c>
      <c r="BK73">
        <v>1.83</v>
      </c>
      <c r="BL73">
        <v>0.94</v>
      </c>
      <c r="BM73">
        <v>0.08</v>
      </c>
      <c r="BN73">
        <v>2.2400000000000002</v>
      </c>
      <c r="BO73">
        <v>3.61</v>
      </c>
      <c r="BP73">
        <v>0.25</v>
      </c>
      <c r="BQ73">
        <v>1.94</v>
      </c>
      <c r="BR73">
        <v>2.1</v>
      </c>
      <c r="BS73">
        <v>1.58</v>
      </c>
      <c r="BT73">
        <v>2.739668</v>
      </c>
      <c r="BU73">
        <v>1.2858000000000001</v>
      </c>
      <c r="BV73">
        <v>1.922849</v>
      </c>
      <c r="BW73">
        <v>1.861259</v>
      </c>
      <c r="BX73">
        <v>1.877278</v>
      </c>
      <c r="BY73">
        <v>2.5716000000000001</v>
      </c>
      <c r="BZ73">
        <v>1.2720849999999999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5.0917690000000002</v>
      </c>
      <c r="CK73">
        <v>0.89597300000000002</v>
      </c>
      <c r="CL73">
        <v>1.8566180000000001</v>
      </c>
      <c r="CM73">
        <v>3.3648699999999998</v>
      </c>
      <c r="CN73">
        <v>3.3945120000000002</v>
      </c>
      <c r="CO73">
        <v>4.11456</v>
      </c>
      <c r="CP73">
        <v>4.0800689999999999</v>
      </c>
      <c r="CQ73">
        <v>3.3945120000000002</v>
      </c>
      <c r="CR73">
        <v>0.81078300000000003</v>
      </c>
      <c r="CS73">
        <v>2.6767300000000001</v>
      </c>
      <c r="CT73">
        <v>0.47898099999999999</v>
      </c>
      <c r="CU73">
        <v>0.72432399999999997</v>
      </c>
      <c r="CV73">
        <v>0.74041999999999997</v>
      </c>
      <c r="CW73">
        <v>0.92115599999999997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85.445815999999994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656.51522199999999</v>
      </c>
      <c r="L74">
        <v>418.58536299999997</v>
      </c>
      <c r="M74">
        <v>89.026651999999999</v>
      </c>
      <c r="N74">
        <v>114.16360299999999</v>
      </c>
      <c r="O74">
        <v>59.780949</v>
      </c>
      <c r="P74">
        <v>116.50496</v>
      </c>
      <c r="Q74">
        <v>20.000050000000002</v>
      </c>
      <c r="R74">
        <v>39.983046000000002</v>
      </c>
      <c r="S74">
        <v>24.951222999999999</v>
      </c>
      <c r="T74">
        <v>0.53653600000000001</v>
      </c>
      <c r="U74">
        <v>334.35294800000003</v>
      </c>
      <c r="V74">
        <v>17.380030000000001</v>
      </c>
      <c r="W74">
        <v>30.823035000000001</v>
      </c>
      <c r="X74">
        <v>140.13256799999999</v>
      </c>
      <c r="Y74">
        <v>0</v>
      </c>
      <c r="Z74">
        <v>18.837586999999999</v>
      </c>
      <c r="AA74">
        <v>26.921384</v>
      </c>
      <c r="AB74">
        <v>26.277694</v>
      </c>
      <c r="AC74">
        <v>19.233542</v>
      </c>
      <c r="AD74">
        <v>27.111260000000001</v>
      </c>
      <c r="AE74">
        <v>49.063369999999999</v>
      </c>
      <c r="AF74">
        <v>29.786946</v>
      </c>
      <c r="AG74">
        <v>42.403207000000002</v>
      </c>
      <c r="AH74">
        <v>115.60386699999999</v>
      </c>
      <c r="AI74">
        <v>3.7912020000000002</v>
      </c>
      <c r="AJ74">
        <v>0</v>
      </c>
      <c r="AK74">
        <v>51.655962000000002</v>
      </c>
      <c r="AL74">
        <v>25.049524000000002</v>
      </c>
      <c r="AM74">
        <v>15.696092</v>
      </c>
      <c r="AN74">
        <v>0.78830599999999995</v>
      </c>
      <c r="AO74">
        <v>0</v>
      </c>
      <c r="AP74">
        <v>5.4002350000000003</v>
      </c>
      <c r="AQ74">
        <v>59.440524000000003</v>
      </c>
      <c r="AR74">
        <v>34.905498999999999</v>
      </c>
      <c r="AS74">
        <v>20.105843</v>
      </c>
      <c r="AT74">
        <v>10.776325999999999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85.703352999999993</v>
      </c>
      <c r="BA74">
        <f t="shared" si="4"/>
        <v>2731.2879079999993</v>
      </c>
      <c r="BD74">
        <v>6.94</v>
      </c>
      <c r="BE74">
        <v>1.84</v>
      </c>
      <c r="BF74">
        <v>2.87</v>
      </c>
      <c r="BG74">
        <v>1.54</v>
      </c>
      <c r="BH74">
        <v>9.0399999999999991</v>
      </c>
      <c r="BI74">
        <v>1.19</v>
      </c>
      <c r="BJ74">
        <v>1.38</v>
      </c>
      <c r="BK74">
        <v>1.83</v>
      </c>
      <c r="BL74">
        <v>0.94</v>
      </c>
      <c r="BM74">
        <v>0.08</v>
      </c>
      <c r="BN74">
        <v>2.2400000000000002</v>
      </c>
      <c r="BO74">
        <v>3.61</v>
      </c>
      <c r="BP74">
        <v>0.25</v>
      </c>
      <c r="BQ74">
        <v>1.94</v>
      </c>
      <c r="BR74">
        <v>2.1</v>
      </c>
      <c r="BS74">
        <v>1.58</v>
      </c>
      <c r="BT74">
        <v>2.739668</v>
      </c>
      <c r="BU74">
        <v>1.2858000000000001</v>
      </c>
      <c r="BV74">
        <v>1.922849</v>
      </c>
      <c r="BW74">
        <v>1.861259</v>
      </c>
      <c r="BX74">
        <v>1.877278</v>
      </c>
      <c r="BY74">
        <v>2.5716000000000001</v>
      </c>
      <c r="BZ74">
        <v>1.2720849999999999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5.0917690000000002</v>
      </c>
      <c r="CK74">
        <v>0.89597300000000002</v>
      </c>
      <c r="CL74">
        <v>1.8566180000000001</v>
      </c>
      <c r="CM74">
        <v>3.3648699999999998</v>
      </c>
      <c r="CN74">
        <v>3.3945120000000002</v>
      </c>
      <c r="CO74">
        <v>4.11456</v>
      </c>
      <c r="CP74">
        <v>4.0800689999999999</v>
      </c>
      <c r="CQ74">
        <v>3.3945120000000002</v>
      </c>
      <c r="CR74">
        <v>0.81078300000000003</v>
      </c>
      <c r="CS74">
        <v>2.6767300000000001</v>
      </c>
      <c r="CT74">
        <v>0.47898099999999999</v>
      </c>
      <c r="CU74">
        <v>0.79675600000000002</v>
      </c>
      <c r="CV74">
        <v>0.92552500000000004</v>
      </c>
      <c r="CW74">
        <v>0.92115599999999997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85.703352999999993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656.51522199999999</v>
      </c>
      <c r="L75">
        <v>418.58536299999997</v>
      </c>
      <c r="M75">
        <v>89.026651999999999</v>
      </c>
      <c r="N75">
        <v>114.16360299999999</v>
      </c>
      <c r="O75">
        <v>59.780949</v>
      </c>
      <c r="P75">
        <v>116.50496</v>
      </c>
      <c r="Q75">
        <v>20.000050000000002</v>
      </c>
      <c r="R75">
        <v>39.983046000000002</v>
      </c>
      <c r="S75">
        <v>24.951222999999999</v>
      </c>
      <c r="T75">
        <v>0.53653600000000001</v>
      </c>
      <c r="U75">
        <v>334.35294800000003</v>
      </c>
      <c r="V75">
        <v>17.380030000000001</v>
      </c>
      <c r="W75">
        <v>30.823035000000001</v>
      </c>
      <c r="X75">
        <v>140.13256799999999</v>
      </c>
      <c r="Y75">
        <v>0</v>
      </c>
      <c r="Z75">
        <v>18.837586999999999</v>
      </c>
      <c r="AA75">
        <v>26.921384</v>
      </c>
      <c r="AB75">
        <v>26.277694</v>
      </c>
      <c r="AC75">
        <v>19.233542</v>
      </c>
      <c r="AD75">
        <v>27.111260000000001</v>
      </c>
      <c r="AE75">
        <v>49.063369999999999</v>
      </c>
      <c r="AF75">
        <v>29.786946</v>
      </c>
      <c r="AG75">
        <v>42.403207000000002</v>
      </c>
      <c r="AH75">
        <v>115.60386699999999</v>
      </c>
      <c r="AI75">
        <v>16.428540999999999</v>
      </c>
      <c r="AJ75">
        <v>0</v>
      </c>
      <c r="AK75">
        <v>51.655962000000002</v>
      </c>
      <c r="AL75">
        <v>25.049524000000002</v>
      </c>
      <c r="AM75">
        <v>15.696092</v>
      </c>
      <c r="AN75">
        <v>0.78830599999999995</v>
      </c>
      <c r="AO75">
        <v>0</v>
      </c>
      <c r="AP75">
        <v>5.4002350000000003</v>
      </c>
      <c r="AQ75">
        <v>59.440524000000003</v>
      </c>
      <c r="AR75">
        <v>34.905498999999999</v>
      </c>
      <c r="AS75">
        <v>20.105843</v>
      </c>
      <c r="AT75">
        <v>10.776325999999999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86.101730999999987</v>
      </c>
      <c r="BA75">
        <f t="shared" si="4"/>
        <v>2744.323625</v>
      </c>
      <c r="BD75">
        <v>6.94</v>
      </c>
      <c r="BE75">
        <v>1.84</v>
      </c>
      <c r="BF75">
        <v>2.87</v>
      </c>
      <c r="BG75">
        <v>1.54</v>
      </c>
      <c r="BH75">
        <v>9.0399999999999991</v>
      </c>
      <c r="BI75">
        <v>1.19</v>
      </c>
      <c r="BJ75">
        <v>1.38</v>
      </c>
      <c r="BK75">
        <v>1.83</v>
      </c>
      <c r="BL75">
        <v>0.94</v>
      </c>
      <c r="BM75">
        <v>0.08</v>
      </c>
      <c r="BN75">
        <v>2.2400000000000002</v>
      </c>
      <c r="BO75">
        <v>3.61</v>
      </c>
      <c r="BP75">
        <v>0.25</v>
      </c>
      <c r="BQ75">
        <v>1.94</v>
      </c>
      <c r="BR75">
        <v>2.1</v>
      </c>
      <c r="BS75">
        <v>1.58</v>
      </c>
      <c r="BT75">
        <v>2.739668</v>
      </c>
      <c r="BU75">
        <v>1.2858000000000001</v>
      </c>
      <c r="BV75">
        <v>1.922849</v>
      </c>
      <c r="BW75">
        <v>1.861259</v>
      </c>
      <c r="BX75">
        <v>1.877278</v>
      </c>
      <c r="BY75">
        <v>2.5716000000000001</v>
      </c>
      <c r="BZ75">
        <v>1.2720849999999999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5.0917690000000002</v>
      </c>
      <c r="CK75">
        <v>0.89597300000000002</v>
      </c>
      <c r="CL75">
        <v>1.8566180000000001</v>
      </c>
      <c r="CM75">
        <v>3.3648699999999998</v>
      </c>
      <c r="CN75">
        <v>3.3945120000000002</v>
      </c>
      <c r="CO75">
        <v>4.11456</v>
      </c>
      <c r="CP75">
        <v>4.0800689999999999</v>
      </c>
      <c r="CQ75">
        <v>3.3945120000000002</v>
      </c>
      <c r="CR75">
        <v>0.81078300000000003</v>
      </c>
      <c r="CS75">
        <v>2.6767300000000001</v>
      </c>
      <c r="CT75">
        <v>0.47898099999999999</v>
      </c>
      <c r="CU75">
        <v>1.1951339999999999</v>
      </c>
      <c r="CV75">
        <v>0.92552500000000004</v>
      </c>
      <c r="CW75">
        <v>0.92115599999999997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86.101730999999987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656.51522199999999</v>
      </c>
      <c r="L76">
        <v>418.58536299999997</v>
      </c>
      <c r="M76">
        <v>89.026651999999999</v>
      </c>
      <c r="N76">
        <v>114.16360299999999</v>
      </c>
      <c r="O76">
        <v>59.780949</v>
      </c>
      <c r="P76">
        <v>116.50496</v>
      </c>
      <c r="Q76">
        <v>20.000050000000002</v>
      </c>
      <c r="R76">
        <v>39.983046000000002</v>
      </c>
      <c r="S76">
        <v>24.951222999999999</v>
      </c>
      <c r="T76">
        <v>0.53653600000000001</v>
      </c>
      <c r="U76">
        <v>334.35294800000003</v>
      </c>
      <c r="V76">
        <v>17.380030000000001</v>
      </c>
      <c r="W76">
        <v>30.823035000000001</v>
      </c>
      <c r="X76">
        <v>140.13256799999999</v>
      </c>
      <c r="Y76">
        <v>0</v>
      </c>
      <c r="Z76">
        <v>18.837586999999999</v>
      </c>
      <c r="AA76">
        <v>26.921384</v>
      </c>
      <c r="AB76">
        <v>26.277694</v>
      </c>
      <c r="AC76">
        <v>19.233542</v>
      </c>
      <c r="AD76">
        <v>27.111260000000001</v>
      </c>
      <c r="AE76">
        <v>49.063369999999999</v>
      </c>
      <c r="AF76">
        <v>29.786946</v>
      </c>
      <c r="AG76">
        <v>42.403207000000002</v>
      </c>
      <c r="AH76">
        <v>115.60386699999999</v>
      </c>
      <c r="AI76">
        <v>16.428540999999999</v>
      </c>
      <c r="AJ76">
        <v>0</v>
      </c>
      <c r="AK76">
        <v>51.655962000000002</v>
      </c>
      <c r="AL76">
        <v>25.049524000000002</v>
      </c>
      <c r="AM76">
        <v>15.696092</v>
      </c>
      <c r="AN76">
        <v>0.78830599999999995</v>
      </c>
      <c r="AO76">
        <v>0</v>
      </c>
      <c r="AP76">
        <v>5.4002350000000003</v>
      </c>
      <c r="AQ76">
        <v>59.440524000000003</v>
      </c>
      <c r="AR76">
        <v>34.905498999999999</v>
      </c>
      <c r="AS76">
        <v>20.105843</v>
      </c>
      <c r="AT76">
        <v>10.776325999999999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86.101730999999987</v>
      </c>
      <c r="BA76">
        <f t="shared" si="4"/>
        <v>2744.323625</v>
      </c>
      <c r="BD76">
        <v>6.94</v>
      </c>
      <c r="BE76">
        <v>1.84</v>
      </c>
      <c r="BF76">
        <v>2.87</v>
      </c>
      <c r="BG76">
        <v>1.54</v>
      </c>
      <c r="BH76">
        <v>9.0399999999999991</v>
      </c>
      <c r="BI76">
        <v>1.19</v>
      </c>
      <c r="BJ76">
        <v>1.38</v>
      </c>
      <c r="BK76">
        <v>1.83</v>
      </c>
      <c r="BL76">
        <v>0.94</v>
      </c>
      <c r="BM76">
        <v>0.08</v>
      </c>
      <c r="BN76">
        <v>2.2400000000000002</v>
      </c>
      <c r="BO76">
        <v>3.61</v>
      </c>
      <c r="BP76">
        <v>0.25</v>
      </c>
      <c r="BQ76">
        <v>1.94</v>
      </c>
      <c r="BR76">
        <v>2.1</v>
      </c>
      <c r="BS76">
        <v>1.58</v>
      </c>
      <c r="BT76">
        <v>2.739668</v>
      </c>
      <c r="BU76">
        <v>1.2858000000000001</v>
      </c>
      <c r="BV76">
        <v>1.922849</v>
      </c>
      <c r="BW76">
        <v>1.861259</v>
      </c>
      <c r="BX76">
        <v>1.877278</v>
      </c>
      <c r="BY76">
        <v>2.5716000000000001</v>
      </c>
      <c r="BZ76">
        <v>1.2720849999999999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5.0917690000000002</v>
      </c>
      <c r="CK76">
        <v>0.89597300000000002</v>
      </c>
      <c r="CL76">
        <v>1.8566180000000001</v>
      </c>
      <c r="CM76">
        <v>3.3648699999999998</v>
      </c>
      <c r="CN76">
        <v>3.3945120000000002</v>
      </c>
      <c r="CO76">
        <v>4.11456</v>
      </c>
      <c r="CP76">
        <v>4.0800689999999999</v>
      </c>
      <c r="CQ76">
        <v>3.3945120000000002</v>
      </c>
      <c r="CR76">
        <v>0.81078300000000003</v>
      </c>
      <c r="CS76">
        <v>2.6767300000000001</v>
      </c>
      <c r="CT76">
        <v>0.47898099999999999</v>
      </c>
      <c r="CU76">
        <v>1.1951339999999999</v>
      </c>
      <c r="CV76">
        <v>0.92552500000000004</v>
      </c>
      <c r="CW76">
        <v>0.92115599999999997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86.101730999999987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656.51522199999999</v>
      </c>
      <c r="L77">
        <v>418.58536299999997</v>
      </c>
      <c r="M77">
        <v>89.026651999999999</v>
      </c>
      <c r="N77">
        <v>114.16360299999999</v>
      </c>
      <c r="O77">
        <v>59.780949</v>
      </c>
      <c r="P77">
        <v>116.50496</v>
      </c>
      <c r="Q77">
        <v>20.000050000000002</v>
      </c>
      <c r="R77">
        <v>39.983046000000002</v>
      </c>
      <c r="S77">
        <v>24.951222999999999</v>
      </c>
      <c r="T77">
        <v>0.53653600000000001</v>
      </c>
      <c r="U77">
        <v>334.35294800000003</v>
      </c>
      <c r="V77">
        <v>17.380030000000001</v>
      </c>
      <c r="W77">
        <v>30.823035000000001</v>
      </c>
      <c r="X77">
        <v>140.13256799999999</v>
      </c>
      <c r="Y77">
        <v>0</v>
      </c>
      <c r="Z77">
        <v>18.837586999999999</v>
      </c>
      <c r="AA77">
        <v>26.921384</v>
      </c>
      <c r="AB77">
        <v>26.277694</v>
      </c>
      <c r="AC77">
        <v>19.233542</v>
      </c>
      <c r="AD77">
        <v>27.111260000000001</v>
      </c>
      <c r="AE77">
        <v>49.063369999999999</v>
      </c>
      <c r="AF77">
        <v>29.786946</v>
      </c>
      <c r="AG77">
        <v>42.403207000000002</v>
      </c>
      <c r="AH77">
        <v>115.60386699999999</v>
      </c>
      <c r="AI77">
        <v>16.428540999999999</v>
      </c>
      <c r="AJ77">
        <v>0</v>
      </c>
      <c r="AK77">
        <v>51.655962000000002</v>
      </c>
      <c r="AL77">
        <v>25.049524000000002</v>
      </c>
      <c r="AM77">
        <v>15.696092</v>
      </c>
      <c r="AN77">
        <v>0.78830599999999995</v>
      </c>
      <c r="AO77">
        <v>0</v>
      </c>
      <c r="AP77">
        <v>5.4002350000000003</v>
      </c>
      <c r="AQ77">
        <v>59.440524000000003</v>
      </c>
      <c r="AR77">
        <v>31.732271999999998</v>
      </c>
      <c r="AS77">
        <v>20.105843</v>
      </c>
      <c r="AT77">
        <v>10.776325999999999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85.703352999999993</v>
      </c>
      <c r="BA77">
        <f t="shared" si="4"/>
        <v>2740.7520199999999</v>
      </c>
      <c r="BD77">
        <v>6.94</v>
      </c>
      <c r="BE77">
        <v>1.84</v>
      </c>
      <c r="BF77">
        <v>2.87</v>
      </c>
      <c r="BG77">
        <v>1.54</v>
      </c>
      <c r="BH77">
        <v>9.0399999999999991</v>
      </c>
      <c r="BI77">
        <v>1.19</v>
      </c>
      <c r="BJ77">
        <v>1.38</v>
      </c>
      <c r="BK77">
        <v>1.83</v>
      </c>
      <c r="BL77">
        <v>0.94</v>
      </c>
      <c r="BM77">
        <v>0.08</v>
      </c>
      <c r="BN77">
        <v>2.2400000000000002</v>
      </c>
      <c r="BO77">
        <v>3.61</v>
      </c>
      <c r="BP77">
        <v>0.25</v>
      </c>
      <c r="BQ77">
        <v>1.94</v>
      </c>
      <c r="BR77">
        <v>2.1</v>
      </c>
      <c r="BS77">
        <v>1.58</v>
      </c>
      <c r="BT77">
        <v>2.739668</v>
      </c>
      <c r="BU77">
        <v>1.2858000000000001</v>
      </c>
      <c r="BV77">
        <v>1.922849</v>
      </c>
      <c r="BW77">
        <v>1.861259</v>
      </c>
      <c r="BX77">
        <v>1.877278</v>
      </c>
      <c r="BY77">
        <v>2.5716000000000001</v>
      </c>
      <c r="BZ77">
        <v>1.2720849999999999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5.0917690000000002</v>
      </c>
      <c r="CK77">
        <v>0.89597300000000002</v>
      </c>
      <c r="CL77">
        <v>1.8566180000000001</v>
      </c>
      <c r="CM77">
        <v>3.3648699999999998</v>
      </c>
      <c r="CN77">
        <v>3.3945120000000002</v>
      </c>
      <c r="CO77">
        <v>4.11456</v>
      </c>
      <c r="CP77">
        <v>4.0800689999999999</v>
      </c>
      <c r="CQ77">
        <v>3.3945120000000002</v>
      </c>
      <c r="CR77">
        <v>0.81078300000000003</v>
      </c>
      <c r="CS77">
        <v>2.6767300000000001</v>
      </c>
      <c r="CT77">
        <v>0.47898099999999999</v>
      </c>
      <c r="CU77">
        <v>0.79675600000000002</v>
      </c>
      <c r="CV77">
        <v>0.92552500000000004</v>
      </c>
      <c r="CW77">
        <v>0.92115599999999997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85.703352999999993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656.51522199999999</v>
      </c>
      <c r="L78">
        <v>418.58536299999997</v>
      </c>
      <c r="M78">
        <v>89.026651999999999</v>
      </c>
      <c r="N78">
        <v>114.16360299999999</v>
      </c>
      <c r="O78">
        <v>59.780949</v>
      </c>
      <c r="P78">
        <v>116.50496</v>
      </c>
      <c r="Q78">
        <v>20.000050000000002</v>
      </c>
      <c r="R78">
        <v>39.983046000000002</v>
      </c>
      <c r="S78">
        <v>24.951222999999999</v>
      </c>
      <c r="T78">
        <v>0.53653600000000001</v>
      </c>
      <c r="U78">
        <v>334.35294800000003</v>
      </c>
      <c r="V78">
        <v>17.380030000000001</v>
      </c>
      <c r="W78">
        <v>30.823035000000001</v>
      </c>
      <c r="X78">
        <v>140.13256799999999</v>
      </c>
      <c r="Y78">
        <v>0</v>
      </c>
      <c r="Z78">
        <v>18.837586999999999</v>
      </c>
      <c r="AA78">
        <v>26.921384</v>
      </c>
      <c r="AB78">
        <v>26.277694</v>
      </c>
      <c r="AC78">
        <v>19.233542</v>
      </c>
      <c r="AD78">
        <v>27.111260000000001</v>
      </c>
      <c r="AE78">
        <v>49.063369999999999</v>
      </c>
      <c r="AF78">
        <v>29.786946</v>
      </c>
      <c r="AG78">
        <v>42.403207000000002</v>
      </c>
      <c r="AH78">
        <v>115.60386699999999</v>
      </c>
      <c r="AI78">
        <v>16.428540999999999</v>
      </c>
      <c r="AJ78">
        <v>0</v>
      </c>
      <c r="AK78">
        <v>51.655962000000002</v>
      </c>
      <c r="AL78">
        <v>25.049524000000002</v>
      </c>
      <c r="AM78">
        <v>15.696092</v>
      </c>
      <c r="AN78">
        <v>0.78830599999999995</v>
      </c>
      <c r="AO78">
        <v>0</v>
      </c>
      <c r="AP78">
        <v>5.4002350000000003</v>
      </c>
      <c r="AQ78">
        <v>59.440524000000003</v>
      </c>
      <c r="AR78">
        <v>31.732271999999998</v>
      </c>
      <c r="AS78">
        <v>20.105843</v>
      </c>
      <c r="AT78">
        <v>10.776325999999999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85.304974999999985</v>
      </c>
      <c r="BA78">
        <f t="shared" si="4"/>
        <v>2740.353642</v>
      </c>
      <c r="BD78">
        <v>6.94</v>
      </c>
      <c r="BE78">
        <v>1.84</v>
      </c>
      <c r="BF78">
        <v>2.87</v>
      </c>
      <c r="BG78">
        <v>1.54</v>
      </c>
      <c r="BH78">
        <v>9.0399999999999991</v>
      </c>
      <c r="BI78">
        <v>1.19</v>
      </c>
      <c r="BJ78">
        <v>1.38</v>
      </c>
      <c r="BK78">
        <v>1.83</v>
      </c>
      <c r="BL78">
        <v>0.94</v>
      </c>
      <c r="BM78">
        <v>0.08</v>
      </c>
      <c r="BN78">
        <v>2.2400000000000002</v>
      </c>
      <c r="BO78">
        <v>3.61</v>
      </c>
      <c r="BP78">
        <v>0.25</v>
      </c>
      <c r="BQ78">
        <v>1.94</v>
      </c>
      <c r="BR78">
        <v>2.1</v>
      </c>
      <c r="BS78">
        <v>1.58</v>
      </c>
      <c r="BT78">
        <v>2.739668</v>
      </c>
      <c r="BU78">
        <v>1.2858000000000001</v>
      </c>
      <c r="BV78">
        <v>1.922849</v>
      </c>
      <c r="BW78">
        <v>1.861259</v>
      </c>
      <c r="BX78">
        <v>1.877278</v>
      </c>
      <c r="BY78">
        <v>2.5716000000000001</v>
      </c>
      <c r="BZ78">
        <v>1.2720849999999999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5.0917690000000002</v>
      </c>
      <c r="CK78">
        <v>0.89597300000000002</v>
      </c>
      <c r="CL78">
        <v>1.8566180000000001</v>
      </c>
      <c r="CM78">
        <v>3.3648699999999998</v>
      </c>
      <c r="CN78">
        <v>3.3945120000000002</v>
      </c>
      <c r="CO78">
        <v>4.11456</v>
      </c>
      <c r="CP78">
        <v>4.0800689999999999</v>
      </c>
      <c r="CQ78">
        <v>3.3945120000000002</v>
      </c>
      <c r="CR78">
        <v>0.81078300000000003</v>
      </c>
      <c r="CS78">
        <v>2.6767300000000001</v>
      </c>
      <c r="CT78">
        <v>0.47898099999999999</v>
      </c>
      <c r="CU78">
        <v>0.39837800000000001</v>
      </c>
      <c r="CV78">
        <v>0.92552500000000004</v>
      </c>
      <c r="CW78">
        <v>0.92115599999999997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85.304974999999985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656.51522199999999</v>
      </c>
      <c r="L79">
        <v>418.58536299999997</v>
      </c>
      <c r="M79">
        <v>89.026651999999999</v>
      </c>
      <c r="N79">
        <v>114.16360299999999</v>
      </c>
      <c r="O79">
        <v>59.780949</v>
      </c>
      <c r="P79">
        <v>116.50496</v>
      </c>
      <c r="Q79">
        <v>20.000050000000002</v>
      </c>
      <c r="R79">
        <v>39.983046000000002</v>
      </c>
      <c r="S79">
        <v>24.951222999999999</v>
      </c>
      <c r="T79">
        <v>0.53653600000000001</v>
      </c>
      <c r="U79">
        <v>334.35294800000003</v>
      </c>
      <c r="V79">
        <v>17.380030000000001</v>
      </c>
      <c r="W79">
        <v>30.823035000000001</v>
      </c>
      <c r="X79">
        <v>140.13256799999999</v>
      </c>
      <c r="Y79">
        <v>0</v>
      </c>
      <c r="Z79">
        <v>7.37737</v>
      </c>
      <c r="AA79">
        <v>26.921384</v>
      </c>
      <c r="AB79">
        <v>26.277694</v>
      </c>
      <c r="AC79">
        <v>9.6072900000000008</v>
      </c>
      <c r="AD79">
        <v>17.812228999999999</v>
      </c>
      <c r="AE79">
        <v>32.596860999999997</v>
      </c>
      <c r="AF79">
        <v>26.282599000000001</v>
      </c>
      <c r="AG79">
        <v>42.403207000000002</v>
      </c>
      <c r="AH79">
        <v>79.565414000000004</v>
      </c>
      <c r="AI79">
        <v>3.7912020000000002</v>
      </c>
      <c r="AJ79">
        <v>0</v>
      </c>
      <c r="AK79">
        <v>51.655962000000002</v>
      </c>
      <c r="AL79">
        <v>12.246434000000001</v>
      </c>
      <c r="AM79">
        <v>15.664383000000001</v>
      </c>
      <c r="AN79">
        <v>0.78830599999999995</v>
      </c>
      <c r="AO79">
        <v>0</v>
      </c>
      <c r="AP79">
        <v>0.73639600000000005</v>
      </c>
      <c r="AQ79">
        <v>57.669955000000002</v>
      </c>
      <c r="AR79">
        <v>35.963242000000001</v>
      </c>
      <c r="AS79">
        <v>20.105843</v>
      </c>
      <c r="AT79">
        <v>10.776325999999999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85.015244999999993</v>
      </c>
      <c r="BA79">
        <f t="shared" si="4"/>
        <v>2625.9935269999992</v>
      </c>
      <c r="BD79">
        <v>6.94</v>
      </c>
      <c r="BE79">
        <v>1.84</v>
      </c>
      <c r="BF79">
        <v>2.87</v>
      </c>
      <c r="BG79">
        <v>1.54</v>
      </c>
      <c r="BH79">
        <v>9.0399999999999991</v>
      </c>
      <c r="BI79">
        <v>1.19</v>
      </c>
      <c r="BJ79">
        <v>1.38</v>
      </c>
      <c r="BK79">
        <v>1.83</v>
      </c>
      <c r="BL79">
        <v>0.94</v>
      </c>
      <c r="BM79">
        <v>0.08</v>
      </c>
      <c r="BN79">
        <v>2.2400000000000002</v>
      </c>
      <c r="BO79">
        <v>3.61</v>
      </c>
      <c r="BP79">
        <v>0.25</v>
      </c>
      <c r="BQ79">
        <v>1.94</v>
      </c>
      <c r="BR79">
        <v>2.1</v>
      </c>
      <c r="BS79">
        <v>1.58</v>
      </c>
      <c r="BT79">
        <v>2.739668</v>
      </c>
      <c r="BU79">
        <v>1.2858000000000001</v>
      </c>
      <c r="BV79">
        <v>1.922849</v>
      </c>
      <c r="BW79">
        <v>1.861259</v>
      </c>
      <c r="BX79">
        <v>1.877278</v>
      </c>
      <c r="BY79">
        <v>2.5716000000000001</v>
      </c>
      <c r="BZ79">
        <v>1.2720849999999999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5.0917690000000002</v>
      </c>
      <c r="CK79">
        <v>0.89597300000000002</v>
      </c>
      <c r="CL79">
        <v>1.8566180000000001</v>
      </c>
      <c r="CM79">
        <v>3.3648699999999998</v>
      </c>
      <c r="CN79">
        <v>3.3945120000000002</v>
      </c>
      <c r="CO79">
        <v>4.11456</v>
      </c>
      <c r="CP79">
        <v>4.0800689999999999</v>
      </c>
      <c r="CQ79">
        <v>3.3945120000000002</v>
      </c>
      <c r="CR79">
        <v>0.81078300000000003</v>
      </c>
      <c r="CS79">
        <v>2.6767300000000001</v>
      </c>
      <c r="CT79">
        <v>0.47898099999999999</v>
      </c>
      <c r="CU79">
        <v>0.39837800000000001</v>
      </c>
      <c r="CV79">
        <v>0.635795</v>
      </c>
      <c r="CW79">
        <v>0.92115599999999997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85.015244999999993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656.51522199999999</v>
      </c>
      <c r="L80">
        <v>418.58536299999997</v>
      </c>
      <c r="M80">
        <v>89.026651999999999</v>
      </c>
      <c r="N80">
        <v>114.16360299999999</v>
      </c>
      <c r="O80">
        <v>59.780949</v>
      </c>
      <c r="P80">
        <v>116.50496</v>
      </c>
      <c r="Q80">
        <v>20.000050000000002</v>
      </c>
      <c r="R80">
        <v>39.983046000000002</v>
      </c>
      <c r="S80">
        <v>24.951222999999999</v>
      </c>
      <c r="T80">
        <v>0.53653600000000001</v>
      </c>
      <c r="U80">
        <v>334.35294800000003</v>
      </c>
      <c r="V80">
        <v>17.380030000000001</v>
      </c>
      <c r="W80">
        <v>30.823035000000001</v>
      </c>
      <c r="X80">
        <v>140.13256799999999</v>
      </c>
      <c r="Y80">
        <v>0</v>
      </c>
      <c r="Z80">
        <v>6.2791959999999998</v>
      </c>
      <c r="AA80">
        <v>17.030228000000001</v>
      </c>
      <c r="AB80">
        <v>26.277694</v>
      </c>
      <c r="AC80">
        <v>9.6072900000000008</v>
      </c>
      <c r="AD80">
        <v>2.6194449999999998</v>
      </c>
      <c r="AE80">
        <v>32.596860999999997</v>
      </c>
      <c r="AF80">
        <v>26.282599000000001</v>
      </c>
      <c r="AG80">
        <v>42.403207000000002</v>
      </c>
      <c r="AH80">
        <v>56.163822000000003</v>
      </c>
      <c r="AI80">
        <v>0</v>
      </c>
      <c r="AJ80">
        <v>0</v>
      </c>
      <c r="AK80">
        <v>51.655962000000002</v>
      </c>
      <c r="AL80">
        <v>12.246434000000001</v>
      </c>
      <c r="AM80">
        <v>15.664383000000001</v>
      </c>
      <c r="AN80">
        <v>0.78830599999999995</v>
      </c>
      <c r="AO80">
        <v>0</v>
      </c>
      <c r="AP80">
        <v>0.73639600000000005</v>
      </c>
      <c r="AQ80">
        <v>44.580393000000001</v>
      </c>
      <c r="AR80">
        <v>35.963242000000001</v>
      </c>
      <c r="AS80">
        <v>20.105843</v>
      </c>
      <c r="AT80">
        <v>10.776325999999999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84.572602999999987</v>
      </c>
      <c r="BA80">
        <f t="shared" si="4"/>
        <v>2559.0864149999989</v>
      </c>
      <c r="BD80">
        <v>6.94</v>
      </c>
      <c r="BE80">
        <v>1.84</v>
      </c>
      <c r="BF80">
        <v>2.87</v>
      </c>
      <c r="BG80">
        <v>1.54</v>
      </c>
      <c r="BH80">
        <v>9.0399999999999991</v>
      </c>
      <c r="BI80">
        <v>1.19</v>
      </c>
      <c r="BJ80">
        <v>1.38</v>
      </c>
      <c r="BK80">
        <v>1.83</v>
      </c>
      <c r="BL80">
        <v>0.94</v>
      </c>
      <c r="BM80">
        <v>0.08</v>
      </c>
      <c r="BN80">
        <v>2.2400000000000002</v>
      </c>
      <c r="BO80">
        <v>3.61</v>
      </c>
      <c r="BP80">
        <v>0.25</v>
      </c>
      <c r="BQ80">
        <v>1.94</v>
      </c>
      <c r="BR80">
        <v>2.1</v>
      </c>
      <c r="BS80">
        <v>1.58</v>
      </c>
      <c r="BT80">
        <v>2.739668</v>
      </c>
      <c r="BU80">
        <v>1.2858000000000001</v>
      </c>
      <c r="BV80">
        <v>1.922849</v>
      </c>
      <c r="BW80">
        <v>1.861259</v>
      </c>
      <c r="BX80">
        <v>1.877278</v>
      </c>
      <c r="BY80">
        <v>2.5716000000000001</v>
      </c>
      <c r="BZ80">
        <v>1.2720849999999999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5.0917690000000002</v>
      </c>
      <c r="CK80">
        <v>0.89597300000000002</v>
      </c>
      <c r="CL80">
        <v>1.8566180000000001</v>
      </c>
      <c r="CM80">
        <v>3.3648699999999998</v>
      </c>
      <c r="CN80">
        <v>3.3945120000000002</v>
      </c>
      <c r="CO80">
        <v>4.11456</v>
      </c>
      <c r="CP80">
        <v>4.0800689999999999</v>
      </c>
      <c r="CQ80">
        <v>3.3945120000000002</v>
      </c>
      <c r="CR80">
        <v>0.81078300000000003</v>
      </c>
      <c r="CS80">
        <v>2.6767300000000001</v>
      </c>
      <c r="CT80">
        <v>0.47898099999999999</v>
      </c>
      <c r="CU80">
        <v>0.14084099999999999</v>
      </c>
      <c r="CV80">
        <v>0.45068999999999998</v>
      </c>
      <c r="CW80">
        <v>0.92115599999999997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84.572602999999987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656.51522199999999</v>
      </c>
      <c r="L81">
        <v>418.58536299999997</v>
      </c>
      <c r="M81">
        <v>89.026651999999999</v>
      </c>
      <c r="N81">
        <v>114.16360299999999</v>
      </c>
      <c r="O81">
        <v>59.780949</v>
      </c>
      <c r="P81">
        <v>116.50496</v>
      </c>
      <c r="Q81">
        <v>20.000050000000002</v>
      </c>
      <c r="R81">
        <v>39.983046000000002</v>
      </c>
      <c r="S81">
        <v>24.951222999999999</v>
      </c>
      <c r="T81">
        <v>0.53653600000000001</v>
      </c>
      <c r="U81">
        <v>334.35294800000003</v>
      </c>
      <c r="V81">
        <v>17.380030000000001</v>
      </c>
      <c r="W81">
        <v>30.823035000000001</v>
      </c>
      <c r="X81">
        <v>140.13256799999999</v>
      </c>
      <c r="Y81">
        <v>0</v>
      </c>
      <c r="Z81">
        <v>1.0539099999999999</v>
      </c>
      <c r="AA81">
        <v>13.397112</v>
      </c>
      <c r="AB81">
        <v>13.032458999999999</v>
      </c>
      <c r="AC81">
        <v>9.6072900000000008</v>
      </c>
      <c r="AD81">
        <v>0</v>
      </c>
      <c r="AE81">
        <v>32.596860999999997</v>
      </c>
      <c r="AF81">
        <v>26.282599000000001</v>
      </c>
      <c r="AG81">
        <v>42.403207000000002</v>
      </c>
      <c r="AH81">
        <v>37.442548000000002</v>
      </c>
      <c r="AI81">
        <v>0</v>
      </c>
      <c r="AJ81">
        <v>0</v>
      </c>
      <c r="AK81">
        <v>51.655962000000002</v>
      </c>
      <c r="AL81">
        <v>12.246434000000001</v>
      </c>
      <c r="AM81">
        <v>15.664383000000001</v>
      </c>
      <c r="AN81">
        <v>0.78830599999999995</v>
      </c>
      <c r="AO81">
        <v>0</v>
      </c>
      <c r="AP81">
        <v>0.73639600000000005</v>
      </c>
      <c r="AQ81">
        <v>44.580393000000001</v>
      </c>
      <c r="AR81">
        <v>35.963242000000001</v>
      </c>
      <c r="AS81">
        <v>24.230118999999998</v>
      </c>
      <c r="AT81">
        <v>10.776325999999999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84.281531999999999</v>
      </c>
      <c r="BA81">
        <f t="shared" si="4"/>
        <v>2519.4752639999992</v>
      </c>
      <c r="BD81">
        <v>6.94</v>
      </c>
      <c r="BE81">
        <v>1.84</v>
      </c>
      <c r="BF81">
        <v>2.87</v>
      </c>
      <c r="BG81">
        <v>1.54</v>
      </c>
      <c r="BH81">
        <v>9.0399999999999991</v>
      </c>
      <c r="BI81">
        <v>1.19</v>
      </c>
      <c r="BJ81">
        <v>1.38</v>
      </c>
      <c r="BK81">
        <v>1.83</v>
      </c>
      <c r="BL81">
        <v>0.94</v>
      </c>
      <c r="BM81">
        <v>0.08</v>
      </c>
      <c r="BN81">
        <v>2.2400000000000002</v>
      </c>
      <c r="BO81">
        <v>3.61</v>
      </c>
      <c r="BP81">
        <v>0.25</v>
      </c>
      <c r="BQ81">
        <v>1.94</v>
      </c>
      <c r="BR81">
        <v>2.1</v>
      </c>
      <c r="BS81">
        <v>1.58</v>
      </c>
      <c r="BT81">
        <v>2.739668</v>
      </c>
      <c r="BU81">
        <v>1.2858000000000001</v>
      </c>
      <c r="BV81">
        <v>1.922849</v>
      </c>
      <c r="BW81">
        <v>1.861259</v>
      </c>
      <c r="BX81">
        <v>1.877278</v>
      </c>
      <c r="BY81">
        <v>2.5716000000000001</v>
      </c>
      <c r="BZ81">
        <v>1.2720849999999999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5.0917690000000002</v>
      </c>
      <c r="CK81">
        <v>0.89597300000000002</v>
      </c>
      <c r="CL81">
        <v>1.8566180000000001</v>
      </c>
      <c r="CM81">
        <v>3.3648699999999998</v>
      </c>
      <c r="CN81">
        <v>3.3945120000000002</v>
      </c>
      <c r="CO81">
        <v>4.11456</v>
      </c>
      <c r="CP81">
        <v>4.0800689999999999</v>
      </c>
      <c r="CQ81">
        <v>3.3945120000000002</v>
      </c>
      <c r="CR81">
        <v>0.81078300000000003</v>
      </c>
      <c r="CS81">
        <v>2.6767300000000001</v>
      </c>
      <c r="CT81">
        <v>0.47898099999999999</v>
      </c>
      <c r="CU81">
        <v>0</v>
      </c>
      <c r="CV81">
        <v>0.30046</v>
      </c>
      <c r="CW81">
        <v>0.92115599999999997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84.281531999999999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656.51522199999999</v>
      </c>
      <c r="L82">
        <v>418.58536299999997</v>
      </c>
      <c r="M82">
        <v>89.026651999999999</v>
      </c>
      <c r="N82">
        <v>114.16360299999999</v>
      </c>
      <c r="O82">
        <v>59.780949</v>
      </c>
      <c r="P82">
        <v>116.50496</v>
      </c>
      <c r="Q82">
        <v>20.000050000000002</v>
      </c>
      <c r="R82">
        <v>39.983046000000002</v>
      </c>
      <c r="S82">
        <v>24.951222999999999</v>
      </c>
      <c r="T82">
        <v>0.53653600000000001</v>
      </c>
      <c r="U82">
        <v>334.35294800000003</v>
      </c>
      <c r="V82">
        <v>17.380030000000001</v>
      </c>
      <c r="W82">
        <v>30.823035000000001</v>
      </c>
      <c r="X82">
        <v>140.13256799999999</v>
      </c>
      <c r="Y82">
        <v>0</v>
      </c>
      <c r="Z82">
        <v>0</v>
      </c>
      <c r="AA82">
        <v>3.6331150000000001</v>
      </c>
      <c r="AB82">
        <v>13.032458999999999</v>
      </c>
      <c r="AC82">
        <v>9.6072900000000008</v>
      </c>
      <c r="AD82">
        <v>0</v>
      </c>
      <c r="AE82">
        <v>32.596860999999997</v>
      </c>
      <c r="AF82">
        <v>26.282599000000001</v>
      </c>
      <c r="AG82">
        <v>42.403207000000002</v>
      </c>
      <c r="AH82">
        <v>18.721274000000001</v>
      </c>
      <c r="AI82">
        <v>0</v>
      </c>
      <c r="AJ82">
        <v>0</v>
      </c>
      <c r="AK82">
        <v>51.655962000000002</v>
      </c>
      <c r="AL82">
        <v>12.246434000000001</v>
      </c>
      <c r="AM82">
        <v>15.664383000000001</v>
      </c>
      <c r="AN82">
        <v>0.78830599999999995</v>
      </c>
      <c r="AO82">
        <v>0</v>
      </c>
      <c r="AP82">
        <v>0.73639600000000005</v>
      </c>
      <c r="AQ82">
        <v>43.252465999999998</v>
      </c>
      <c r="AR82">
        <v>35.963242000000001</v>
      </c>
      <c r="AS82">
        <v>24.230118999999998</v>
      </c>
      <c r="AT82">
        <v>10.776325999999999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84.131301999999991</v>
      </c>
      <c r="BA82">
        <f t="shared" si="4"/>
        <v>2488.4579259999987</v>
      </c>
      <c r="BD82">
        <v>6.94</v>
      </c>
      <c r="BE82">
        <v>1.84</v>
      </c>
      <c r="BF82">
        <v>2.87</v>
      </c>
      <c r="BG82">
        <v>1.54</v>
      </c>
      <c r="BH82">
        <v>9.0399999999999991</v>
      </c>
      <c r="BI82">
        <v>1.19</v>
      </c>
      <c r="BJ82">
        <v>1.38</v>
      </c>
      <c r="BK82">
        <v>1.83</v>
      </c>
      <c r="BL82">
        <v>0.94</v>
      </c>
      <c r="BM82">
        <v>0.08</v>
      </c>
      <c r="BN82">
        <v>2.2400000000000002</v>
      </c>
      <c r="BO82">
        <v>3.61</v>
      </c>
      <c r="BP82">
        <v>0.25</v>
      </c>
      <c r="BQ82">
        <v>1.94</v>
      </c>
      <c r="BR82">
        <v>2.1</v>
      </c>
      <c r="BS82">
        <v>1.58</v>
      </c>
      <c r="BT82">
        <v>2.739668</v>
      </c>
      <c r="BU82">
        <v>1.2858000000000001</v>
      </c>
      <c r="BV82">
        <v>1.922849</v>
      </c>
      <c r="BW82">
        <v>1.861259</v>
      </c>
      <c r="BX82">
        <v>1.877278</v>
      </c>
      <c r="BY82">
        <v>2.5716000000000001</v>
      </c>
      <c r="BZ82">
        <v>1.2720849999999999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5.0917690000000002</v>
      </c>
      <c r="CK82">
        <v>0.89597300000000002</v>
      </c>
      <c r="CL82">
        <v>1.8566180000000001</v>
      </c>
      <c r="CM82">
        <v>3.3648699999999998</v>
      </c>
      <c r="CN82">
        <v>3.3945120000000002</v>
      </c>
      <c r="CO82">
        <v>4.11456</v>
      </c>
      <c r="CP82">
        <v>4.0800689999999999</v>
      </c>
      <c r="CQ82">
        <v>3.3945120000000002</v>
      </c>
      <c r="CR82">
        <v>0.81078300000000003</v>
      </c>
      <c r="CS82">
        <v>2.6767300000000001</v>
      </c>
      <c r="CT82">
        <v>0.47898099999999999</v>
      </c>
      <c r="CU82">
        <v>0</v>
      </c>
      <c r="CV82">
        <v>0.15023</v>
      </c>
      <c r="CW82">
        <v>0.92115599999999997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84.131301999999991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656.51522199999999</v>
      </c>
      <c r="L83">
        <v>418.58536299999997</v>
      </c>
      <c r="M83">
        <v>89.026651999999999</v>
      </c>
      <c r="N83">
        <v>114.16360299999999</v>
      </c>
      <c r="O83">
        <v>59.780949</v>
      </c>
      <c r="P83">
        <v>116.50496</v>
      </c>
      <c r="Q83">
        <v>20.000050000000002</v>
      </c>
      <c r="R83">
        <v>39.983046000000002</v>
      </c>
      <c r="S83">
        <v>24.951222999999999</v>
      </c>
      <c r="T83">
        <v>0.53653600000000001</v>
      </c>
      <c r="U83">
        <v>334.35294800000003</v>
      </c>
      <c r="V83">
        <v>17.380030000000001</v>
      </c>
      <c r="W83">
        <v>30.823035000000001</v>
      </c>
      <c r="X83">
        <v>140.13256799999999</v>
      </c>
      <c r="Y83">
        <v>0</v>
      </c>
      <c r="Z83">
        <v>0</v>
      </c>
      <c r="AA83">
        <v>0</v>
      </c>
      <c r="AB83">
        <v>13.032458999999999</v>
      </c>
      <c r="AC83">
        <v>9.6072900000000008</v>
      </c>
      <c r="AD83">
        <v>0</v>
      </c>
      <c r="AE83">
        <v>32.596860999999997</v>
      </c>
      <c r="AF83">
        <v>26.282599000000001</v>
      </c>
      <c r="AG83">
        <v>42.403207000000002</v>
      </c>
      <c r="AH83">
        <v>0</v>
      </c>
      <c r="AI83">
        <v>0</v>
      </c>
      <c r="AJ83">
        <v>0</v>
      </c>
      <c r="AK83">
        <v>51.655962000000002</v>
      </c>
      <c r="AL83">
        <v>12.246434000000001</v>
      </c>
      <c r="AM83">
        <v>15.664383000000001</v>
      </c>
      <c r="AN83">
        <v>0.78830599999999995</v>
      </c>
      <c r="AO83">
        <v>0</v>
      </c>
      <c r="AP83">
        <v>0.73639600000000005</v>
      </c>
      <c r="AQ83">
        <v>29.720262000000002</v>
      </c>
      <c r="AR83">
        <v>35.963242000000001</v>
      </c>
      <c r="AS83">
        <v>25.776721999999999</v>
      </c>
      <c r="AT83">
        <v>10.776325999999999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83.981071999999998</v>
      </c>
      <c r="BA83">
        <f t="shared" si="4"/>
        <v>2453.967705999999</v>
      </c>
      <c r="BD83">
        <v>6.94</v>
      </c>
      <c r="BE83">
        <v>1.84</v>
      </c>
      <c r="BF83">
        <v>2.87</v>
      </c>
      <c r="BG83">
        <v>1.54</v>
      </c>
      <c r="BH83">
        <v>9.0399999999999991</v>
      </c>
      <c r="BI83">
        <v>1.19</v>
      </c>
      <c r="BJ83">
        <v>1.38</v>
      </c>
      <c r="BK83">
        <v>1.83</v>
      </c>
      <c r="BL83">
        <v>0.94</v>
      </c>
      <c r="BM83">
        <v>0.08</v>
      </c>
      <c r="BN83">
        <v>2.2400000000000002</v>
      </c>
      <c r="BO83">
        <v>3.61</v>
      </c>
      <c r="BP83">
        <v>0.25</v>
      </c>
      <c r="BQ83">
        <v>1.94</v>
      </c>
      <c r="BR83">
        <v>2.1</v>
      </c>
      <c r="BS83">
        <v>1.58</v>
      </c>
      <c r="BT83">
        <v>2.739668</v>
      </c>
      <c r="BU83">
        <v>1.2858000000000001</v>
      </c>
      <c r="BV83">
        <v>1.922849</v>
      </c>
      <c r="BW83">
        <v>1.861259</v>
      </c>
      <c r="BX83">
        <v>1.877278</v>
      </c>
      <c r="BY83">
        <v>2.5716000000000001</v>
      </c>
      <c r="BZ83">
        <v>1.2720849999999999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5.0917690000000002</v>
      </c>
      <c r="CK83">
        <v>0.89597300000000002</v>
      </c>
      <c r="CL83">
        <v>1.8566180000000001</v>
      </c>
      <c r="CM83">
        <v>3.3648699999999998</v>
      </c>
      <c r="CN83">
        <v>3.3945120000000002</v>
      </c>
      <c r="CO83">
        <v>4.11456</v>
      </c>
      <c r="CP83">
        <v>4.0800689999999999</v>
      </c>
      <c r="CQ83">
        <v>3.3945120000000002</v>
      </c>
      <c r="CR83">
        <v>0.81078300000000003</v>
      </c>
      <c r="CS83">
        <v>2.6767300000000001</v>
      </c>
      <c r="CT83">
        <v>0.47898099999999999</v>
      </c>
      <c r="CU83">
        <v>0</v>
      </c>
      <c r="CV83">
        <v>0</v>
      </c>
      <c r="CW83">
        <v>0.92115599999999997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83.981071999999998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656.51522199999999</v>
      </c>
      <c r="L84">
        <v>418.58536299999997</v>
      </c>
      <c r="M84">
        <v>89.026651999999999</v>
      </c>
      <c r="N84">
        <v>114.16360299999999</v>
      </c>
      <c r="O84">
        <v>59.780949</v>
      </c>
      <c r="P84">
        <v>116.50496</v>
      </c>
      <c r="Q84">
        <v>20.000050000000002</v>
      </c>
      <c r="R84">
        <v>39.983046000000002</v>
      </c>
      <c r="S84">
        <v>24.951222999999999</v>
      </c>
      <c r="T84">
        <v>0.53653600000000001</v>
      </c>
      <c r="U84">
        <v>334.35294800000003</v>
      </c>
      <c r="V84">
        <v>17.380030000000001</v>
      </c>
      <c r="W84">
        <v>30.823035000000001</v>
      </c>
      <c r="X84">
        <v>140.13256799999999</v>
      </c>
      <c r="Y84">
        <v>0</v>
      </c>
      <c r="Z84">
        <v>0</v>
      </c>
      <c r="AA84">
        <v>0</v>
      </c>
      <c r="AB84">
        <v>13.032458999999999</v>
      </c>
      <c r="AC84">
        <v>9.6072900000000008</v>
      </c>
      <c r="AD84">
        <v>0</v>
      </c>
      <c r="AE84">
        <v>32.596860999999997</v>
      </c>
      <c r="AF84">
        <v>26.282599000000001</v>
      </c>
      <c r="AG84">
        <v>42.403207000000002</v>
      </c>
      <c r="AH84">
        <v>0</v>
      </c>
      <c r="AI84">
        <v>0</v>
      </c>
      <c r="AJ84">
        <v>0</v>
      </c>
      <c r="AK84">
        <v>51.655962000000002</v>
      </c>
      <c r="AL84">
        <v>12.246434000000001</v>
      </c>
      <c r="AM84">
        <v>15.664383000000001</v>
      </c>
      <c r="AN84">
        <v>0.78830599999999995</v>
      </c>
      <c r="AO84">
        <v>0</v>
      </c>
      <c r="AP84">
        <v>0.73639600000000005</v>
      </c>
      <c r="AQ84">
        <v>14.860131000000001</v>
      </c>
      <c r="AR84">
        <v>35.963242000000001</v>
      </c>
      <c r="AS84">
        <v>25.776721999999999</v>
      </c>
      <c r="AT84">
        <v>10.776325999999999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83.981071999999998</v>
      </c>
      <c r="BA84">
        <f t="shared" si="4"/>
        <v>2439.1075749999991</v>
      </c>
      <c r="BD84">
        <v>6.94</v>
      </c>
      <c r="BE84">
        <v>1.84</v>
      </c>
      <c r="BF84">
        <v>2.87</v>
      </c>
      <c r="BG84">
        <v>1.54</v>
      </c>
      <c r="BH84">
        <v>9.0399999999999991</v>
      </c>
      <c r="BI84">
        <v>1.19</v>
      </c>
      <c r="BJ84">
        <v>1.38</v>
      </c>
      <c r="BK84">
        <v>1.83</v>
      </c>
      <c r="BL84">
        <v>0.94</v>
      </c>
      <c r="BM84">
        <v>0.08</v>
      </c>
      <c r="BN84">
        <v>2.2400000000000002</v>
      </c>
      <c r="BO84">
        <v>3.61</v>
      </c>
      <c r="BP84">
        <v>0.25</v>
      </c>
      <c r="BQ84">
        <v>1.94</v>
      </c>
      <c r="BR84">
        <v>2.1</v>
      </c>
      <c r="BS84">
        <v>1.58</v>
      </c>
      <c r="BT84">
        <v>2.739668</v>
      </c>
      <c r="BU84">
        <v>1.2858000000000001</v>
      </c>
      <c r="BV84">
        <v>1.922849</v>
      </c>
      <c r="BW84">
        <v>1.861259</v>
      </c>
      <c r="BX84">
        <v>1.877278</v>
      </c>
      <c r="BY84">
        <v>2.5716000000000001</v>
      </c>
      <c r="BZ84">
        <v>1.2720849999999999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5.0917690000000002</v>
      </c>
      <c r="CK84">
        <v>0.89597300000000002</v>
      </c>
      <c r="CL84">
        <v>1.8566180000000001</v>
      </c>
      <c r="CM84">
        <v>3.3648699999999998</v>
      </c>
      <c r="CN84">
        <v>3.3945120000000002</v>
      </c>
      <c r="CO84">
        <v>4.11456</v>
      </c>
      <c r="CP84">
        <v>4.0800689999999999</v>
      </c>
      <c r="CQ84">
        <v>3.3945120000000002</v>
      </c>
      <c r="CR84">
        <v>0.81078300000000003</v>
      </c>
      <c r="CS84">
        <v>2.6767300000000001</v>
      </c>
      <c r="CT84">
        <v>0.47898099999999999</v>
      </c>
      <c r="CU84">
        <v>0</v>
      </c>
      <c r="CV84">
        <v>0</v>
      </c>
      <c r="CW84">
        <v>0.92115599999999997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83.981071999999998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656.51522199999999</v>
      </c>
      <c r="L85">
        <v>418.58536299999997</v>
      </c>
      <c r="M85">
        <v>89.026651999999999</v>
      </c>
      <c r="N85">
        <v>114.16360299999999</v>
      </c>
      <c r="O85">
        <v>59.780949</v>
      </c>
      <c r="P85">
        <v>116.50496</v>
      </c>
      <c r="Q85">
        <v>20.000050000000002</v>
      </c>
      <c r="R85">
        <v>39.983046000000002</v>
      </c>
      <c r="S85">
        <v>24.951222999999999</v>
      </c>
      <c r="T85">
        <v>0.53653600000000001</v>
      </c>
      <c r="U85">
        <v>334.35294800000003</v>
      </c>
      <c r="V85">
        <v>17.380030000000001</v>
      </c>
      <c r="W85">
        <v>30.823035000000001</v>
      </c>
      <c r="X85">
        <v>140.13256799999999</v>
      </c>
      <c r="Y85">
        <v>0</v>
      </c>
      <c r="Z85">
        <v>0</v>
      </c>
      <c r="AA85">
        <v>0</v>
      </c>
      <c r="AB85">
        <v>13.032458999999999</v>
      </c>
      <c r="AC85">
        <v>9.6072900000000008</v>
      </c>
      <c r="AD85">
        <v>0</v>
      </c>
      <c r="AE85">
        <v>32.596860999999997</v>
      </c>
      <c r="AF85">
        <v>26.282599000000001</v>
      </c>
      <c r="AG85">
        <v>42.403207000000002</v>
      </c>
      <c r="AH85">
        <v>0</v>
      </c>
      <c r="AI85">
        <v>0</v>
      </c>
      <c r="AJ85">
        <v>0</v>
      </c>
      <c r="AK85">
        <v>51.655962000000002</v>
      </c>
      <c r="AL85">
        <v>12.246434000000001</v>
      </c>
      <c r="AM85">
        <v>15.664383000000001</v>
      </c>
      <c r="AN85">
        <v>0.78830599999999995</v>
      </c>
      <c r="AO85">
        <v>0</v>
      </c>
      <c r="AP85">
        <v>0.73639600000000005</v>
      </c>
      <c r="AQ85">
        <v>0</v>
      </c>
      <c r="AR85">
        <v>35.963242000000001</v>
      </c>
      <c r="AS85">
        <v>25.776721999999999</v>
      </c>
      <c r="AT85">
        <v>10.776325999999999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83.515312999999992</v>
      </c>
      <c r="BA85">
        <f t="shared" si="4"/>
        <v>2423.781684999999</v>
      </c>
      <c r="BD85">
        <v>6.94</v>
      </c>
      <c r="BE85">
        <v>1.84</v>
      </c>
      <c r="BF85">
        <v>2.87</v>
      </c>
      <c r="BG85">
        <v>1.54</v>
      </c>
      <c r="BH85">
        <v>9.0399999999999991</v>
      </c>
      <c r="BI85">
        <v>1.19</v>
      </c>
      <c r="BJ85">
        <v>1.38</v>
      </c>
      <c r="BK85">
        <v>1.83</v>
      </c>
      <c r="BL85">
        <v>0.94</v>
      </c>
      <c r="BM85">
        <v>0.08</v>
      </c>
      <c r="BN85">
        <v>2.2400000000000002</v>
      </c>
      <c r="BO85">
        <v>3.61</v>
      </c>
      <c r="BP85">
        <v>0.25</v>
      </c>
      <c r="BQ85">
        <v>1.94</v>
      </c>
      <c r="BR85">
        <v>2.1</v>
      </c>
      <c r="BS85">
        <v>1.58</v>
      </c>
      <c r="BT85">
        <v>2.739668</v>
      </c>
      <c r="BU85">
        <v>1.2858000000000001</v>
      </c>
      <c r="BV85">
        <v>1.922849</v>
      </c>
      <c r="BW85">
        <v>1.861259</v>
      </c>
      <c r="BX85">
        <v>1.877278</v>
      </c>
      <c r="BY85">
        <v>2.5716000000000001</v>
      </c>
      <c r="BZ85">
        <v>1.2720849999999999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5.0917690000000002</v>
      </c>
      <c r="CK85">
        <v>0.89597300000000002</v>
      </c>
      <c r="CL85">
        <v>1.8566180000000001</v>
      </c>
      <c r="CM85">
        <v>3.3648699999999998</v>
      </c>
      <c r="CN85">
        <v>3.3945120000000002</v>
      </c>
      <c r="CO85">
        <v>4.11456</v>
      </c>
      <c r="CP85">
        <v>4.0800689999999999</v>
      </c>
      <c r="CQ85">
        <v>3.3945120000000002</v>
      </c>
      <c r="CR85">
        <v>0.81078300000000003</v>
      </c>
      <c r="CS85">
        <v>2.6767300000000001</v>
      </c>
      <c r="CT85">
        <v>1.3221999999999999E-2</v>
      </c>
      <c r="CU85">
        <v>0</v>
      </c>
      <c r="CV85">
        <v>0</v>
      </c>
      <c r="CW85">
        <v>0.92115599999999997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83.515312999999992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656.51522199999999</v>
      </c>
      <c r="L86">
        <v>418.58536299999997</v>
      </c>
      <c r="M86">
        <v>89.026651999999999</v>
      </c>
      <c r="N86">
        <v>114.16360299999999</v>
      </c>
      <c r="O86">
        <v>59.780949</v>
      </c>
      <c r="P86">
        <v>116.50496</v>
      </c>
      <c r="Q86">
        <v>20.000050000000002</v>
      </c>
      <c r="R86">
        <v>39.983046000000002</v>
      </c>
      <c r="S86">
        <v>24.951222999999999</v>
      </c>
      <c r="T86">
        <v>0.53653600000000001</v>
      </c>
      <c r="U86">
        <v>334.35294800000003</v>
      </c>
      <c r="V86">
        <v>17.380030000000001</v>
      </c>
      <c r="W86">
        <v>30.823035000000001</v>
      </c>
      <c r="X86">
        <v>140.13256799999999</v>
      </c>
      <c r="Y86">
        <v>0</v>
      </c>
      <c r="Z86">
        <v>0</v>
      </c>
      <c r="AA86">
        <v>0</v>
      </c>
      <c r="AB86">
        <v>13.032458999999999</v>
      </c>
      <c r="AC86">
        <v>9.6072900000000008</v>
      </c>
      <c r="AD86">
        <v>0</v>
      </c>
      <c r="AE86">
        <v>32.596860999999997</v>
      </c>
      <c r="AF86">
        <v>26.282599000000001</v>
      </c>
      <c r="AG86">
        <v>42.403207000000002</v>
      </c>
      <c r="AH86">
        <v>0</v>
      </c>
      <c r="AI86">
        <v>0</v>
      </c>
      <c r="AJ86">
        <v>0</v>
      </c>
      <c r="AK86">
        <v>51.655962000000002</v>
      </c>
      <c r="AL86">
        <v>12.246434000000001</v>
      </c>
      <c r="AM86">
        <v>15.664383000000001</v>
      </c>
      <c r="AN86">
        <v>0.78830599999999995</v>
      </c>
      <c r="AO86">
        <v>0</v>
      </c>
      <c r="AP86">
        <v>0.73639600000000005</v>
      </c>
      <c r="AQ86">
        <v>0</v>
      </c>
      <c r="AR86">
        <v>35.963242000000001</v>
      </c>
      <c r="AS86">
        <v>25.776721999999999</v>
      </c>
      <c r="AT86">
        <v>10.776325999999999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83.502090999999993</v>
      </c>
      <c r="BA86">
        <f t="shared" si="4"/>
        <v>2423.768462999999</v>
      </c>
      <c r="BD86">
        <v>6.94</v>
      </c>
      <c r="BE86">
        <v>1.84</v>
      </c>
      <c r="BF86">
        <v>2.87</v>
      </c>
      <c r="BG86">
        <v>1.54</v>
      </c>
      <c r="BH86">
        <v>9.0399999999999991</v>
      </c>
      <c r="BI86">
        <v>1.19</v>
      </c>
      <c r="BJ86">
        <v>1.38</v>
      </c>
      <c r="BK86">
        <v>1.83</v>
      </c>
      <c r="BL86">
        <v>0.94</v>
      </c>
      <c r="BM86">
        <v>0.08</v>
      </c>
      <c r="BN86">
        <v>2.2400000000000002</v>
      </c>
      <c r="BO86">
        <v>3.61</v>
      </c>
      <c r="BP86">
        <v>0.25</v>
      </c>
      <c r="BQ86">
        <v>1.94</v>
      </c>
      <c r="BR86">
        <v>2.1</v>
      </c>
      <c r="BS86">
        <v>1.58</v>
      </c>
      <c r="BT86">
        <v>2.739668</v>
      </c>
      <c r="BU86">
        <v>1.2858000000000001</v>
      </c>
      <c r="BV86">
        <v>1.922849</v>
      </c>
      <c r="BW86">
        <v>1.861259</v>
      </c>
      <c r="BX86">
        <v>1.877278</v>
      </c>
      <c r="BY86">
        <v>2.5716000000000001</v>
      </c>
      <c r="BZ86">
        <v>1.2720849999999999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5.0917690000000002</v>
      </c>
      <c r="CK86">
        <v>0.89597300000000002</v>
      </c>
      <c r="CL86">
        <v>1.8566180000000001</v>
      </c>
      <c r="CM86">
        <v>3.3648699999999998</v>
      </c>
      <c r="CN86">
        <v>3.3945120000000002</v>
      </c>
      <c r="CO86">
        <v>4.11456</v>
      </c>
      <c r="CP86">
        <v>4.0800689999999999</v>
      </c>
      <c r="CQ86">
        <v>3.3945120000000002</v>
      </c>
      <c r="CR86">
        <v>0.81078300000000003</v>
      </c>
      <c r="CS86">
        <v>2.6767300000000001</v>
      </c>
      <c r="CT86">
        <v>0</v>
      </c>
      <c r="CU86">
        <v>0</v>
      </c>
      <c r="CV86">
        <v>0</v>
      </c>
      <c r="CW86">
        <v>0.92115599999999997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83.502090999999993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656.51522199999999</v>
      </c>
      <c r="L87">
        <v>418.58536299999997</v>
      </c>
      <c r="M87">
        <v>89.026651999999999</v>
      </c>
      <c r="N87">
        <v>114.16360299999999</v>
      </c>
      <c r="O87">
        <v>59.780949</v>
      </c>
      <c r="P87">
        <v>116.50496</v>
      </c>
      <c r="Q87">
        <v>20.000050000000002</v>
      </c>
      <c r="R87">
        <v>39.983046000000002</v>
      </c>
      <c r="S87">
        <v>24.951222999999999</v>
      </c>
      <c r="T87">
        <v>0.53653600000000001</v>
      </c>
      <c r="U87">
        <v>334.35294800000003</v>
      </c>
      <c r="V87">
        <v>17.380030000000001</v>
      </c>
      <c r="W87">
        <v>30.823035000000001</v>
      </c>
      <c r="X87">
        <v>140.13256799999999</v>
      </c>
      <c r="Y87">
        <v>0</v>
      </c>
      <c r="Z87">
        <v>0</v>
      </c>
      <c r="AA87">
        <v>0</v>
      </c>
      <c r="AB87">
        <v>3.989528</v>
      </c>
      <c r="AC87">
        <v>9.6072900000000008</v>
      </c>
      <c r="AD87">
        <v>0</v>
      </c>
      <c r="AE87">
        <v>16.298431000000001</v>
      </c>
      <c r="AF87">
        <v>26.282599000000001</v>
      </c>
      <c r="AG87">
        <v>42.403207000000002</v>
      </c>
      <c r="AH87">
        <v>0</v>
      </c>
      <c r="AI87">
        <v>0</v>
      </c>
      <c r="AJ87">
        <v>0</v>
      </c>
      <c r="AK87">
        <v>51.655962000000002</v>
      </c>
      <c r="AL87">
        <v>12.246434000000001</v>
      </c>
      <c r="AM87">
        <v>15.664383000000001</v>
      </c>
      <c r="AN87">
        <v>0.78830599999999995</v>
      </c>
      <c r="AO87">
        <v>0</v>
      </c>
      <c r="AP87">
        <v>0.73639600000000005</v>
      </c>
      <c r="AQ87">
        <v>0</v>
      </c>
      <c r="AR87">
        <v>35.963242000000001</v>
      </c>
      <c r="AS87">
        <v>22.941282999999999</v>
      </c>
      <c r="AT87">
        <v>10.776325999999999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83.502090999999993</v>
      </c>
      <c r="BA87">
        <f t="shared" si="4"/>
        <v>2395.5916629999992</v>
      </c>
      <c r="BD87">
        <v>6.94</v>
      </c>
      <c r="BE87">
        <v>1.84</v>
      </c>
      <c r="BF87">
        <v>2.87</v>
      </c>
      <c r="BG87">
        <v>1.54</v>
      </c>
      <c r="BH87">
        <v>9.0399999999999991</v>
      </c>
      <c r="BI87">
        <v>1.19</v>
      </c>
      <c r="BJ87">
        <v>1.38</v>
      </c>
      <c r="BK87">
        <v>1.83</v>
      </c>
      <c r="BL87">
        <v>0.94</v>
      </c>
      <c r="BM87">
        <v>0.08</v>
      </c>
      <c r="BN87">
        <v>2.2400000000000002</v>
      </c>
      <c r="BO87">
        <v>3.61</v>
      </c>
      <c r="BP87">
        <v>0.25</v>
      </c>
      <c r="BQ87">
        <v>1.94</v>
      </c>
      <c r="BR87">
        <v>2.1</v>
      </c>
      <c r="BS87">
        <v>1.58</v>
      </c>
      <c r="BT87">
        <v>2.739668</v>
      </c>
      <c r="BU87">
        <v>1.2858000000000001</v>
      </c>
      <c r="BV87">
        <v>1.922849</v>
      </c>
      <c r="BW87">
        <v>1.861259</v>
      </c>
      <c r="BX87">
        <v>1.877278</v>
      </c>
      <c r="BY87">
        <v>2.5716000000000001</v>
      </c>
      <c r="BZ87">
        <v>1.2720849999999999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5.0917690000000002</v>
      </c>
      <c r="CK87">
        <v>0.89597300000000002</v>
      </c>
      <c r="CL87">
        <v>1.8566180000000001</v>
      </c>
      <c r="CM87">
        <v>3.3648699999999998</v>
      </c>
      <c r="CN87">
        <v>3.3945120000000002</v>
      </c>
      <c r="CO87">
        <v>4.11456</v>
      </c>
      <c r="CP87">
        <v>4.0800689999999999</v>
      </c>
      <c r="CQ87">
        <v>3.3945120000000002</v>
      </c>
      <c r="CR87">
        <v>0.81078300000000003</v>
      </c>
      <c r="CS87">
        <v>2.6767300000000001</v>
      </c>
      <c r="CT87">
        <v>0</v>
      </c>
      <c r="CU87">
        <v>0</v>
      </c>
      <c r="CV87">
        <v>0</v>
      </c>
      <c r="CW87">
        <v>0.92115599999999997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83.502090999999993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656.51522199999999</v>
      </c>
      <c r="L88">
        <v>348.53892400000001</v>
      </c>
      <c r="M88">
        <v>89.026651999999999</v>
      </c>
      <c r="N88">
        <v>114.16360299999999</v>
      </c>
      <c r="O88">
        <v>59.780949</v>
      </c>
      <c r="P88">
        <v>116.50496</v>
      </c>
      <c r="Q88">
        <v>20.000050000000002</v>
      </c>
      <c r="R88">
        <v>39.983046000000002</v>
      </c>
      <c r="S88">
        <v>24.951222999999999</v>
      </c>
      <c r="T88">
        <v>0.53653600000000001</v>
      </c>
      <c r="U88">
        <v>334.35294800000003</v>
      </c>
      <c r="V88">
        <v>17.380030000000001</v>
      </c>
      <c r="W88">
        <v>30.823035000000001</v>
      </c>
      <c r="X88">
        <v>140.13256799999999</v>
      </c>
      <c r="Y88">
        <v>0</v>
      </c>
      <c r="Z88">
        <v>0</v>
      </c>
      <c r="AA88">
        <v>0</v>
      </c>
      <c r="AB88">
        <v>0</v>
      </c>
      <c r="AC88">
        <v>9.6072900000000008</v>
      </c>
      <c r="AD88">
        <v>0</v>
      </c>
      <c r="AE88">
        <v>16.298431000000001</v>
      </c>
      <c r="AF88">
        <v>26.282599000000001</v>
      </c>
      <c r="AG88">
        <v>42.403207000000002</v>
      </c>
      <c r="AH88">
        <v>0</v>
      </c>
      <c r="AI88">
        <v>0</v>
      </c>
      <c r="AJ88">
        <v>0</v>
      </c>
      <c r="AK88">
        <v>51.655962000000002</v>
      </c>
      <c r="AL88">
        <v>12.246434000000001</v>
      </c>
      <c r="AM88">
        <v>15.664383000000001</v>
      </c>
      <c r="AN88">
        <v>0.78830599999999995</v>
      </c>
      <c r="AO88">
        <v>0</v>
      </c>
      <c r="AP88">
        <v>0.73639600000000005</v>
      </c>
      <c r="AQ88">
        <v>0</v>
      </c>
      <c r="AR88">
        <v>35.963242000000001</v>
      </c>
      <c r="AS88">
        <v>22.941282999999999</v>
      </c>
      <c r="AT88">
        <v>10.776325999999999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83.502090999999993</v>
      </c>
      <c r="BA88">
        <f t="shared" si="4"/>
        <v>2321.555695999999</v>
      </c>
      <c r="BD88">
        <v>6.94</v>
      </c>
      <c r="BE88">
        <v>1.84</v>
      </c>
      <c r="BF88">
        <v>2.87</v>
      </c>
      <c r="BG88">
        <v>1.54</v>
      </c>
      <c r="BH88">
        <v>9.0399999999999991</v>
      </c>
      <c r="BI88">
        <v>1.19</v>
      </c>
      <c r="BJ88">
        <v>1.38</v>
      </c>
      <c r="BK88">
        <v>1.83</v>
      </c>
      <c r="BL88">
        <v>0.94</v>
      </c>
      <c r="BM88">
        <v>0.08</v>
      </c>
      <c r="BN88">
        <v>2.2400000000000002</v>
      </c>
      <c r="BO88">
        <v>3.61</v>
      </c>
      <c r="BP88">
        <v>0.25</v>
      </c>
      <c r="BQ88">
        <v>1.94</v>
      </c>
      <c r="BR88">
        <v>2.1</v>
      </c>
      <c r="BS88">
        <v>1.58</v>
      </c>
      <c r="BT88">
        <v>2.739668</v>
      </c>
      <c r="BU88">
        <v>1.2858000000000001</v>
      </c>
      <c r="BV88">
        <v>1.922849</v>
      </c>
      <c r="BW88">
        <v>1.861259</v>
      </c>
      <c r="BX88">
        <v>1.877278</v>
      </c>
      <c r="BY88">
        <v>2.5716000000000001</v>
      </c>
      <c r="BZ88">
        <v>1.2720849999999999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5.0917690000000002</v>
      </c>
      <c r="CK88">
        <v>0.89597300000000002</v>
      </c>
      <c r="CL88">
        <v>1.8566180000000001</v>
      </c>
      <c r="CM88">
        <v>3.3648699999999998</v>
      </c>
      <c r="CN88">
        <v>3.3945120000000002</v>
      </c>
      <c r="CO88">
        <v>4.11456</v>
      </c>
      <c r="CP88">
        <v>4.0800689999999999</v>
      </c>
      <c r="CQ88">
        <v>3.3945120000000002</v>
      </c>
      <c r="CR88">
        <v>0.81078300000000003</v>
      </c>
      <c r="CS88">
        <v>2.6767300000000001</v>
      </c>
      <c r="CT88">
        <v>0</v>
      </c>
      <c r="CU88">
        <v>0</v>
      </c>
      <c r="CV88">
        <v>0</v>
      </c>
      <c r="CW88">
        <v>0.92115599999999997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83.502090999999993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656.51522199999999</v>
      </c>
      <c r="L89">
        <v>335.87603899999999</v>
      </c>
      <c r="M89">
        <v>89.026651999999999</v>
      </c>
      <c r="N89">
        <v>114.16360299999999</v>
      </c>
      <c r="O89">
        <v>59.780949</v>
      </c>
      <c r="P89">
        <v>116.50496</v>
      </c>
      <c r="Q89">
        <v>20.000050000000002</v>
      </c>
      <c r="R89">
        <v>39.983046000000002</v>
      </c>
      <c r="S89">
        <v>24.951222999999999</v>
      </c>
      <c r="T89">
        <v>0.53653600000000001</v>
      </c>
      <c r="U89">
        <v>334.35294800000003</v>
      </c>
      <c r="V89">
        <v>17.380030000000001</v>
      </c>
      <c r="W89">
        <v>30.823035000000001</v>
      </c>
      <c r="X89">
        <v>140.13256799999999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17.716418999999998</v>
      </c>
      <c r="AG89">
        <v>42.403207000000002</v>
      </c>
      <c r="AH89">
        <v>0</v>
      </c>
      <c r="AI89">
        <v>0</v>
      </c>
      <c r="AJ89">
        <v>0</v>
      </c>
      <c r="AK89">
        <v>51.655962000000002</v>
      </c>
      <c r="AL89">
        <v>12.246434000000001</v>
      </c>
      <c r="AM89">
        <v>15.664383000000001</v>
      </c>
      <c r="AN89">
        <v>0.78830599999999995</v>
      </c>
      <c r="AO89">
        <v>0</v>
      </c>
      <c r="AP89">
        <v>0.73639600000000005</v>
      </c>
      <c r="AQ89">
        <v>0</v>
      </c>
      <c r="AR89">
        <v>35.963242000000001</v>
      </c>
      <c r="AS89">
        <v>22.941282999999999</v>
      </c>
      <c r="AT89">
        <v>10.776325999999999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83.502090999999993</v>
      </c>
      <c r="BA89">
        <f t="shared" si="4"/>
        <v>2274.4209099999998</v>
      </c>
      <c r="BD89">
        <v>6.94</v>
      </c>
      <c r="BE89">
        <v>1.84</v>
      </c>
      <c r="BF89">
        <v>2.87</v>
      </c>
      <c r="BG89">
        <v>1.54</v>
      </c>
      <c r="BH89">
        <v>9.0399999999999991</v>
      </c>
      <c r="BI89">
        <v>1.19</v>
      </c>
      <c r="BJ89">
        <v>1.38</v>
      </c>
      <c r="BK89">
        <v>1.83</v>
      </c>
      <c r="BL89">
        <v>0.94</v>
      </c>
      <c r="BM89">
        <v>0.08</v>
      </c>
      <c r="BN89">
        <v>2.2400000000000002</v>
      </c>
      <c r="BO89">
        <v>3.61</v>
      </c>
      <c r="BP89">
        <v>0.25</v>
      </c>
      <c r="BQ89">
        <v>1.94</v>
      </c>
      <c r="BR89">
        <v>2.1</v>
      </c>
      <c r="BS89">
        <v>1.58</v>
      </c>
      <c r="BT89">
        <v>2.739668</v>
      </c>
      <c r="BU89">
        <v>1.2858000000000001</v>
      </c>
      <c r="BV89">
        <v>1.922849</v>
      </c>
      <c r="BW89">
        <v>1.861259</v>
      </c>
      <c r="BX89">
        <v>1.877278</v>
      </c>
      <c r="BY89">
        <v>2.5716000000000001</v>
      </c>
      <c r="BZ89">
        <v>1.2720849999999999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5.0917690000000002</v>
      </c>
      <c r="CK89">
        <v>0.89597300000000002</v>
      </c>
      <c r="CL89">
        <v>1.8566180000000001</v>
      </c>
      <c r="CM89">
        <v>3.3648699999999998</v>
      </c>
      <c r="CN89">
        <v>3.3945120000000002</v>
      </c>
      <c r="CO89">
        <v>4.11456</v>
      </c>
      <c r="CP89">
        <v>4.0800689999999999</v>
      </c>
      <c r="CQ89">
        <v>3.3945120000000002</v>
      </c>
      <c r="CR89">
        <v>0.81078300000000003</v>
      </c>
      <c r="CS89">
        <v>2.6767300000000001</v>
      </c>
      <c r="CT89">
        <v>0</v>
      </c>
      <c r="CU89">
        <v>0</v>
      </c>
      <c r="CV89">
        <v>0</v>
      </c>
      <c r="CW89">
        <v>0.92115599999999997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83.502090999999993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656.51522199999999</v>
      </c>
      <c r="L90">
        <v>316.71403900000001</v>
      </c>
      <c r="M90">
        <v>89.026651999999999</v>
      </c>
      <c r="N90">
        <v>114.16360299999999</v>
      </c>
      <c r="O90">
        <v>59.780949</v>
      </c>
      <c r="P90">
        <v>116.50496</v>
      </c>
      <c r="Q90">
        <v>20.000050000000002</v>
      </c>
      <c r="R90">
        <v>39.983046000000002</v>
      </c>
      <c r="S90">
        <v>24.951222999999999</v>
      </c>
      <c r="T90">
        <v>0.53653600000000001</v>
      </c>
      <c r="U90">
        <v>334.35294800000003</v>
      </c>
      <c r="V90">
        <v>17.380030000000001</v>
      </c>
      <c r="W90">
        <v>30.823035000000001</v>
      </c>
      <c r="X90">
        <v>140.13256799999999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17.521733000000001</v>
      </c>
      <c r="AG90">
        <v>42.403207000000002</v>
      </c>
      <c r="AH90">
        <v>0</v>
      </c>
      <c r="AI90">
        <v>0</v>
      </c>
      <c r="AJ90">
        <v>0</v>
      </c>
      <c r="AK90">
        <v>51.655962000000002</v>
      </c>
      <c r="AL90">
        <v>12.246434000000001</v>
      </c>
      <c r="AM90">
        <v>15.664383000000001</v>
      </c>
      <c r="AN90">
        <v>0.78830599999999995</v>
      </c>
      <c r="AO90">
        <v>0</v>
      </c>
      <c r="AP90">
        <v>0.73639600000000005</v>
      </c>
      <c r="AQ90">
        <v>0</v>
      </c>
      <c r="AR90">
        <v>35.963242000000001</v>
      </c>
      <c r="AS90">
        <v>22.941282999999999</v>
      </c>
      <c r="AT90">
        <v>10.776325999999999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83.502090999999993</v>
      </c>
      <c r="BA90">
        <f t="shared" si="4"/>
        <v>2255.0642239999997</v>
      </c>
      <c r="BD90">
        <v>6.94</v>
      </c>
      <c r="BE90">
        <v>1.84</v>
      </c>
      <c r="BF90">
        <v>2.87</v>
      </c>
      <c r="BG90">
        <v>1.54</v>
      </c>
      <c r="BH90">
        <v>9.0399999999999991</v>
      </c>
      <c r="BI90">
        <v>1.19</v>
      </c>
      <c r="BJ90">
        <v>1.38</v>
      </c>
      <c r="BK90">
        <v>1.83</v>
      </c>
      <c r="BL90">
        <v>0.94</v>
      </c>
      <c r="BM90">
        <v>0.08</v>
      </c>
      <c r="BN90">
        <v>2.2400000000000002</v>
      </c>
      <c r="BO90">
        <v>3.61</v>
      </c>
      <c r="BP90">
        <v>0.25</v>
      </c>
      <c r="BQ90">
        <v>1.94</v>
      </c>
      <c r="BR90">
        <v>2.1</v>
      </c>
      <c r="BS90">
        <v>1.58</v>
      </c>
      <c r="BT90">
        <v>2.739668</v>
      </c>
      <c r="BU90">
        <v>1.2858000000000001</v>
      </c>
      <c r="BV90">
        <v>1.922849</v>
      </c>
      <c r="BW90">
        <v>1.861259</v>
      </c>
      <c r="BX90">
        <v>1.877278</v>
      </c>
      <c r="BY90">
        <v>2.5716000000000001</v>
      </c>
      <c r="BZ90">
        <v>1.2720849999999999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5.0917690000000002</v>
      </c>
      <c r="CK90">
        <v>0.89597300000000002</v>
      </c>
      <c r="CL90">
        <v>1.8566180000000001</v>
      </c>
      <c r="CM90">
        <v>3.3648699999999998</v>
      </c>
      <c r="CN90">
        <v>3.3945120000000002</v>
      </c>
      <c r="CO90">
        <v>4.11456</v>
      </c>
      <c r="CP90">
        <v>4.0800689999999999</v>
      </c>
      <c r="CQ90">
        <v>3.3945120000000002</v>
      </c>
      <c r="CR90">
        <v>0.81078300000000003</v>
      </c>
      <c r="CS90">
        <v>2.6767300000000001</v>
      </c>
      <c r="CT90">
        <v>0</v>
      </c>
      <c r="CU90">
        <v>0</v>
      </c>
      <c r="CV90">
        <v>0</v>
      </c>
      <c r="CW90">
        <v>0.92115599999999997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83.502090999999993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655.95099700000003</v>
      </c>
      <c r="L91">
        <v>272.20473700000002</v>
      </c>
      <c r="M91">
        <v>89.026651999999999</v>
      </c>
      <c r="N91">
        <v>114.16360299999999</v>
      </c>
      <c r="O91">
        <v>59.780949</v>
      </c>
      <c r="P91">
        <v>117.843234</v>
      </c>
      <c r="Q91">
        <v>20.000050000000002</v>
      </c>
      <c r="R91">
        <v>39.983046000000002</v>
      </c>
      <c r="S91">
        <v>25.123681000000001</v>
      </c>
      <c r="T91">
        <v>0.53653600000000001</v>
      </c>
      <c r="U91">
        <v>334.35294800000003</v>
      </c>
      <c r="V91">
        <v>17.380030000000001</v>
      </c>
      <c r="W91">
        <v>30.823035000000001</v>
      </c>
      <c r="X91">
        <v>140.13256799999999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8.760866</v>
      </c>
      <c r="AG91">
        <v>42.403207000000002</v>
      </c>
      <c r="AH91">
        <v>0</v>
      </c>
      <c r="AI91">
        <v>0</v>
      </c>
      <c r="AJ91">
        <v>0</v>
      </c>
      <c r="AK91">
        <v>51.655962000000002</v>
      </c>
      <c r="AL91">
        <v>12.246434000000001</v>
      </c>
      <c r="AM91">
        <v>15.664383000000001</v>
      </c>
      <c r="AN91">
        <v>0.78830599999999995</v>
      </c>
      <c r="AO91">
        <v>0</v>
      </c>
      <c r="AP91">
        <v>0.73639600000000005</v>
      </c>
      <c r="AQ91">
        <v>0</v>
      </c>
      <c r="AR91">
        <v>35.963242000000001</v>
      </c>
      <c r="AS91">
        <v>28.354395</v>
      </c>
      <c r="AT91">
        <v>10.776325999999999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83.672090999999995</v>
      </c>
      <c r="BA91">
        <f t="shared" si="4"/>
        <v>2208.3236739999998</v>
      </c>
      <c r="BD91">
        <v>6.94</v>
      </c>
      <c r="BE91">
        <v>1.84</v>
      </c>
      <c r="BF91">
        <v>2.87</v>
      </c>
      <c r="BG91">
        <v>1.66</v>
      </c>
      <c r="BH91">
        <v>9.0399999999999991</v>
      </c>
      <c r="BI91">
        <v>1.22</v>
      </c>
      <c r="BJ91">
        <v>1.4</v>
      </c>
      <c r="BK91">
        <v>1.83</v>
      </c>
      <c r="BL91">
        <v>0.94</v>
      </c>
      <c r="BM91">
        <v>0.08</v>
      </c>
      <c r="BN91">
        <v>2.2400000000000002</v>
      </c>
      <c r="BO91">
        <v>3.61</v>
      </c>
      <c r="BP91">
        <v>0.25</v>
      </c>
      <c r="BQ91">
        <v>1.94</v>
      </c>
      <c r="BR91">
        <v>2.1</v>
      </c>
      <c r="BS91">
        <v>1.58</v>
      </c>
      <c r="BT91">
        <v>2.739668</v>
      </c>
      <c r="BU91">
        <v>1.2858000000000001</v>
      </c>
      <c r="BV91">
        <v>1.922849</v>
      </c>
      <c r="BW91">
        <v>1.861259</v>
      </c>
      <c r="BX91">
        <v>1.877278</v>
      </c>
      <c r="BY91">
        <v>2.5716000000000001</v>
      </c>
      <c r="BZ91">
        <v>1.2720849999999999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5.0917690000000002</v>
      </c>
      <c r="CK91">
        <v>0.89597300000000002</v>
      </c>
      <c r="CL91">
        <v>1.8566180000000001</v>
      </c>
      <c r="CM91">
        <v>3.3648699999999998</v>
      </c>
      <c r="CN91">
        <v>3.3945120000000002</v>
      </c>
      <c r="CO91">
        <v>4.11456</v>
      </c>
      <c r="CP91">
        <v>4.0800689999999999</v>
      </c>
      <c r="CQ91">
        <v>3.3945120000000002</v>
      </c>
      <c r="CR91">
        <v>0.81078300000000003</v>
      </c>
      <c r="CS91">
        <v>2.6767300000000001</v>
      </c>
      <c r="CT91">
        <v>0</v>
      </c>
      <c r="CU91">
        <v>0</v>
      </c>
      <c r="CV91">
        <v>0</v>
      </c>
      <c r="CW91">
        <v>0.92115599999999997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83.672090999999995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655.95099700000003</v>
      </c>
      <c r="L92">
        <v>245.377937</v>
      </c>
      <c r="M92">
        <v>89.026651999999999</v>
      </c>
      <c r="N92">
        <v>114.16360299999999</v>
      </c>
      <c r="O92">
        <v>59.780949</v>
      </c>
      <c r="P92">
        <v>117.843234</v>
      </c>
      <c r="Q92">
        <v>20.000050000000002</v>
      </c>
      <c r="R92">
        <v>39.983046000000002</v>
      </c>
      <c r="S92">
        <v>24.951222999999999</v>
      </c>
      <c r="T92">
        <v>0.53653600000000001</v>
      </c>
      <c r="U92">
        <v>334.35294800000003</v>
      </c>
      <c r="V92">
        <v>17.380030000000001</v>
      </c>
      <c r="W92">
        <v>30.823035000000001</v>
      </c>
      <c r="X92">
        <v>140.13256799999999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8.760866</v>
      </c>
      <c r="AG92">
        <v>42.403207000000002</v>
      </c>
      <c r="AH92">
        <v>0</v>
      </c>
      <c r="AI92">
        <v>0</v>
      </c>
      <c r="AJ92">
        <v>0</v>
      </c>
      <c r="AK92">
        <v>51.655962000000002</v>
      </c>
      <c r="AL92">
        <v>12.246434000000001</v>
      </c>
      <c r="AM92">
        <v>15.664383000000001</v>
      </c>
      <c r="AN92">
        <v>0.78830599999999995</v>
      </c>
      <c r="AO92">
        <v>0</v>
      </c>
      <c r="AP92">
        <v>0.73639600000000005</v>
      </c>
      <c r="AQ92">
        <v>0</v>
      </c>
      <c r="AR92">
        <v>35.963242000000001</v>
      </c>
      <c r="AS92">
        <v>28.354395</v>
      </c>
      <c r="AT92">
        <v>10.776325999999999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83.722090999999992</v>
      </c>
      <c r="BA92">
        <f t="shared" si="4"/>
        <v>2181.3744160000001</v>
      </c>
      <c r="BD92">
        <v>6.94</v>
      </c>
      <c r="BE92">
        <v>1.84</v>
      </c>
      <c r="BF92">
        <v>2.87</v>
      </c>
      <c r="BG92">
        <v>1.71</v>
      </c>
      <c r="BH92">
        <v>9.0399999999999991</v>
      </c>
      <c r="BI92">
        <v>1.22</v>
      </c>
      <c r="BJ92">
        <v>1.4</v>
      </c>
      <c r="BK92">
        <v>1.83</v>
      </c>
      <c r="BL92">
        <v>0.94</v>
      </c>
      <c r="BM92">
        <v>0.08</v>
      </c>
      <c r="BN92">
        <v>2.2400000000000002</v>
      </c>
      <c r="BO92">
        <v>3.61</v>
      </c>
      <c r="BP92">
        <v>0.25</v>
      </c>
      <c r="BQ92">
        <v>1.94</v>
      </c>
      <c r="BR92">
        <v>2.1</v>
      </c>
      <c r="BS92">
        <v>1.58</v>
      </c>
      <c r="BT92">
        <v>2.739668</v>
      </c>
      <c r="BU92">
        <v>1.2858000000000001</v>
      </c>
      <c r="BV92">
        <v>1.922849</v>
      </c>
      <c r="BW92">
        <v>1.861259</v>
      </c>
      <c r="BX92">
        <v>1.877278</v>
      </c>
      <c r="BY92">
        <v>2.5716000000000001</v>
      </c>
      <c r="BZ92">
        <v>1.2720849999999999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5.0917690000000002</v>
      </c>
      <c r="CK92">
        <v>0.89597300000000002</v>
      </c>
      <c r="CL92">
        <v>1.8566180000000001</v>
      </c>
      <c r="CM92">
        <v>3.3648699999999998</v>
      </c>
      <c r="CN92">
        <v>3.3945120000000002</v>
      </c>
      <c r="CO92">
        <v>4.11456</v>
      </c>
      <c r="CP92">
        <v>4.0800689999999999</v>
      </c>
      <c r="CQ92">
        <v>3.3945120000000002</v>
      </c>
      <c r="CR92">
        <v>0.81078300000000003</v>
      </c>
      <c r="CS92">
        <v>2.6767300000000001</v>
      </c>
      <c r="CT92">
        <v>0</v>
      </c>
      <c r="CU92">
        <v>0</v>
      </c>
      <c r="CV92">
        <v>0</v>
      </c>
      <c r="CW92">
        <v>0.92115599999999997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83.722090999999992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646.98835499999996</v>
      </c>
      <c r="L93">
        <v>245.377937</v>
      </c>
      <c r="M93">
        <v>89.026651999999999</v>
      </c>
      <c r="N93">
        <v>114.16360299999999</v>
      </c>
      <c r="O93">
        <v>59.780949</v>
      </c>
      <c r="P93">
        <v>117.843234</v>
      </c>
      <c r="Q93">
        <v>13.864473</v>
      </c>
      <c r="R93">
        <v>27.715917000000001</v>
      </c>
      <c r="S93">
        <v>17.292172000000001</v>
      </c>
      <c r="T93">
        <v>0.53653600000000001</v>
      </c>
      <c r="U93">
        <v>334.35294800000003</v>
      </c>
      <c r="V93">
        <v>12.04782</v>
      </c>
      <c r="W93">
        <v>29.078334999999999</v>
      </c>
      <c r="X93">
        <v>139.17446799999999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8.760866</v>
      </c>
      <c r="AG93">
        <v>42.403207000000002</v>
      </c>
      <c r="AH93">
        <v>0</v>
      </c>
      <c r="AI93">
        <v>0</v>
      </c>
      <c r="AJ93">
        <v>0</v>
      </c>
      <c r="AK93">
        <v>51.655962000000002</v>
      </c>
      <c r="AL93">
        <v>12.246434000000001</v>
      </c>
      <c r="AM93">
        <v>15.664383000000001</v>
      </c>
      <c r="AN93">
        <v>0.78830599999999995</v>
      </c>
      <c r="AO93">
        <v>0</v>
      </c>
      <c r="AP93">
        <v>1.7182569999999999</v>
      </c>
      <c r="AQ93">
        <v>0</v>
      </c>
      <c r="AR93">
        <v>16.923877999999998</v>
      </c>
      <c r="AS93">
        <v>30.674299999999999</v>
      </c>
      <c r="AT93">
        <v>10.776325999999999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83.722090999999992</v>
      </c>
      <c r="BA93">
        <f t="shared" si="4"/>
        <v>2122.5774089999995</v>
      </c>
      <c r="BD93">
        <v>6.94</v>
      </c>
      <c r="BE93">
        <v>1.84</v>
      </c>
      <c r="BF93">
        <v>2.87</v>
      </c>
      <c r="BG93">
        <v>1.71</v>
      </c>
      <c r="BH93">
        <v>9.0399999999999991</v>
      </c>
      <c r="BI93">
        <v>1.22</v>
      </c>
      <c r="BJ93">
        <v>1.4</v>
      </c>
      <c r="BK93">
        <v>1.83</v>
      </c>
      <c r="BL93">
        <v>0.94</v>
      </c>
      <c r="BM93">
        <v>0.08</v>
      </c>
      <c r="BN93">
        <v>2.2400000000000002</v>
      </c>
      <c r="BO93">
        <v>3.61</v>
      </c>
      <c r="BP93">
        <v>0.25</v>
      </c>
      <c r="BQ93">
        <v>1.94</v>
      </c>
      <c r="BR93">
        <v>2.1</v>
      </c>
      <c r="BS93">
        <v>1.58</v>
      </c>
      <c r="BT93">
        <v>2.739668</v>
      </c>
      <c r="BU93">
        <v>1.2858000000000001</v>
      </c>
      <c r="BV93">
        <v>1.922849</v>
      </c>
      <c r="BW93">
        <v>1.861259</v>
      </c>
      <c r="BX93">
        <v>1.877278</v>
      </c>
      <c r="BY93">
        <v>2.5716000000000001</v>
      </c>
      <c r="BZ93">
        <v>1.2720849999999999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5.0917690000000002</v>
      </c>
      <c r="CK93">
        <v>0.89597300000000002</v>
      </c>
      <c r="CL93">
        <v>1.8566180000000001</v>
      </c>
      <c r="CM93">
        <v>3.3648699999999998</v>
      </c>
      <c r="CN93">
        <v>3.3945120000000002</v>
      </c>
      <c r="CO93">
        <v>4.11456</v>
      </c>
      <c r="CP93">
        <v>4.0800689999999999</v>
      </c>
      <c r="CQ93">
        <v>3.3945120000000002</v>
      </c>
      <c r="CR93">
        <v>0.81078300000000003</v>
      </c>
      <c r="CS93">
        <v>2.6767300000000001</v>
      </c>
      <c r="CT93">
        <v>0</v>
      </c>
      <c r="CU93">
        <v>0</v>
      </c>
      <c r="CV93">
        <v>0</v>
      </c>
      <c r="CW93">
        <v>0.92115599999999997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83.722090999999992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646.98835499999996</v>
      </c>
      <c r="L94">
        <v>245.377937</v>
      </c>
      <c r="M94">
        <v>89.026651999999999</v>
      </c>
      <c r="N94">
        <v>114.16360299999999</v>
      </c>
      <c r="O94">
        <v>59.780949</v>
      </c>
      <c r="P94">
        <v>117.843234</v>
      </c>
      <c r="Q94">
        <v>13.864473</v>
      </c>
      <c r="R94">
        <v>27.715917000000001</v>
      </c>
      <c r="S94">
        <v>17.292172000000001</v>
      </c>
      <c r="T94">
        <v>0.53653600000000001</v>
      </c>
      <c r="U94">
        <v>334.35294800000003</v>
      </c>
      <c r="V94">
        <v>12.04782</v>
      </c>
      <c r="W94">
        <v>25.028829999999999</v>
      </c>
      <c r="X94">
        <v>139.17446799999999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8.760866</v>
      </c>
      <c r="AG94">
        <v>42.403207000000002</v>
      </c>
      <c r="AH94">
        <v>0</v>
      </c>
      <c r="AI94">
        <v>0</v>
      </c>
      <c r="AJ94">
        <v>0</v>
      </c>
      <c r="AK94">
        <v>51.655962000000002</v>
      </c>
      <c r="AL94">
        <v>12.246434000000001</v>
      </c>
      <c r="AM94">
        <v>15.664383000000001</v>
      </c>
      <c r="AN94">
        <v>0.78830599999999995</v>
      </c>
      <c r="AO94">
        <v>0</v>
      </c>
      <c r="AP94">
        <v>1.7182569999999999</v>
      </c>
      <c r="AQ94">
        <v>0</v>
      </c>
      <c r="AR94">
        <v>16.923877999999998</v>
      </c>
      <c r="AS94">
        <v>30.674299999999999</v>
      </c>
      <c r="AT94">
        <v>10.776325999999999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83.682091</v>
      </c>
      <c r="BA94">
        <f t="shared" si="4"/>
        <v>2118.4879039999996</v>
      </c>
      <c r="BD94">
        <v>6.94</v>
      </c>
      <c r="BE94">
        <v>1.84</v>
      </c>
      <c r="BF94">
        <v>2.87</v>
      </c>
      <c r="BG94">
        <v>1.71</v>
      </c>
      <c r="BH94">
        <v>9.0399999999999991</v>
      </c>
      <c r="BI94">
        <v>1.2</v>
      </c>
      <c r="BJ94">
        <v>1.38</v>
      </c>
      <c r="BK94">
        <v>1.83</v>
      </c>
      <c r="BL94">
        <v>0.94</v>
      </c>
      <c r="BM94">
        <v>0.08</v>
      </c>
      <c r="BN94">
        <v>2.2400000000000002</v>
      </c>
      <c r="BO94">
        <v>3.61</v>
      </c>
      <c r="BP94">
        <v>0.25</v>
      </c>
      <c r="BQ94">
        <v>1.94</v>
      </c>
      <c r="BR94">
        <v>2.1</v>
      </c>
      <c r="BS94">
        <v>1.58</v>
      </c>
      <c r="BT94">
        <v>2.739668</v>
      </c>
      <c r="BU94">
        <v>1.2858000000000001</v>
      </c>
      <c r="BV94">
        <v>1.922849</v>
      </c>
      <c r="BW94">
        <v>1.861259</v>
      </c>
      <c r="BX94">
        <v>1.877278</v>
      </c>
      <c r="BY94">
        <v>2.5716000000000001</v>
      </c>
      <c r="BZ94">
        <v>1.2720849999999999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5.0917690000000002</v>
      </c>
      <c r="CK94">
        <v>0.89597300000000002</v>
      </c>
      <c r="CL94">
        <v>1.8566180000000001</v>
      </c>
      <c r="CM94">
        <v>3.3648699999999998</v>
      </c>
      <c r="CN94">
        <v>3.3945120000000002</v>
      </c>
      <c r="CO94">
        <v>4.11456</v>
      </c>
      <c r="CP94">
        <v>4.0800689999999999</v>
      </c>
      <c r="CQ94">
        <v>3.3945120000000002</v>
      </c>
      <c r="CR94">
        <v>0.81078300000000003</v>
      </c>
      <c r="CS94">
        <v>2.6767300000000001</v>
      </c>
      <c r="CT94">
        <v>0</v>
      </c>
      <c r="CU94">
        <v>0</v>
      </c>
      <c r="CV94">
        <v>0</v>
      </c>
      <c r="CW94">
        <v>0.92115599999999997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83.682091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588.35004800000002</v>
      </c>
      <c r="L95">
        <v>245.53420299999999</v>
      </c>
      <c r="M95">
        <v>89.026651999999999</v>
      </c>
      <c r="N95">
        <v>114.16360299999999</v>
      </c>
      <c r="O95">
        <v>59.780949</v>
      </c>
      <c r="P95">
        <v>117.843234</v>
      </c>
      <c r="Q95">
        <v>13.864473</v>
      </c>
      <c r="R95">
        <v>27.715917000000001</v>
      </c>
      <c r="S95">
        <v>17.292172000000001</v>
      </c>
      <c r="T95">
        <v>0.53653600000000001</v>
      </c>
      <c r="U95">
        <v>334.35294800000003</v>
      </c>
      <c r="V95">
        <v>12.04782</v>
      </c>
      <c r="W95">
        <v>25.028829999999999</v>
      </c>
      <c r="X95">
        <v>117.13816799999999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8.760866</v>
      </c>
      <c r="AG95">
        <v>42.403207000000002</v>
      </c>
      <c r="AH95">
        <v>0</v>
      </c>
      <c r="AI95">
        <v>0</v>
      </c>
      <c r="AJ95">
        <v>0</v>
      </c>
      <c r="AK95">
        <v>51.655962000000002</v>
      </c>
      <c r="AL95">
        <v>12.246434000000001</v>
      </c>
      <c r="AM95">
        <v>15.664383000000001</v>
      </c>
      <c r="AN95">
        <v>0.78830599999999995</v>
      </c>
      <c r="AO95">
        <v>0</v>
      </c>
      <c r="AP95">
        <v>1.7182569999999999</v>
      </c>
      <c r="AQ95">
        <v>0</v>
      </c>
      <c r="AR95">
        <v>16.923877999999998</v>
      </c>
      <c r="AS95">
        <v>20.105843</v>
      </c>
      <c r="AT95">
        <v>10.776325999999999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83.682091</v>
      </c>
      <c r="BA95">
        <f t="shared" si="4"/>
        <v>2027.4011059999998</v>
      </c>
      <c r="BD95">
        <v>6.94</v>
      </c>
      <c r="BE95">
        <v>1.84</v>
      </c>
      <c r="BF95">
        <v>2.87</v>
      </c>
      <c r="BG95">
        <v>1.71</v>
      </c>
      <c r="BH95">
        <v>9.0399999999999991</v>
      </c>
      <c r="BI95">
        <v>1.2</v>
      </c>
      <c r="BJ95">
        <v>1.38</v>
      </c>
      <c r="BK95">
        <v>1.83</v>
      </c>
      <c r="BL95">
        <v>0.94</v>
      </c>
      <c r="BM95">
        <v>0.08</v>
      </c>
      <c r="BN95">
        <v>2.2400000000000002</v>
      </c>
      <c r="BO95">
        <v>3.61</v>
      </c>
      <c r="BP95">
        <v>0.25</v>
      </c>
      <c r="BQ95">
        <v>1.94</v>
      </c>
      <c r="BR95">
        <v>2.1</v>
      </c>
      <c r="BS95">
        <v>1.58</v>
      </c>
      <c r="BT95">
        <v>2.739668</v>
      </c>
      <c r="BU95">
        <v>1.2858000000000001</v>
      </c>
      <c r="BV95">
        <v>1.922849</v>
      </c>
      <c r="BW95">
        <v>1.861259</v>
      </c>
      <c r="BX95">
        <v>1.877278</v>
      </c>
      <c r="BY95">
        <v>2.5716000000000001</v>
      </c>
      <c r="BZ95">
        <v>1.2720849999999999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5.0917690000000002</v>
      </c>
      <c r="CK95">
        <v>0.89597300000000002</v>
      </c>
      <c r="CL95">
        <v>1.8566180000000001</v>
      </c>
      <c r="CM95">
        <v>3.3648699999999998</v>
      </c>
      <c r="CN95">
        <v>3.3945120000000002</v>
      </c>
      <c r="CO95">
        <v>4.11456</v>
      </c>
      <c r="CP95">
        <v>4.0800689999999999</v>
      </c>
      <c r="CQ95">
        <v>3.3945120000000002</v>
      </c>
      <c r="CR95">
        <v>0.81078300000000003</v>
      </c>
      <c r="CS95">
        <v>2.6767300000000001</v>
      </c>
      <c r="CT95">
        <v>0</v>
      </c>
      <c r="CU95">
        <v>0</v>
      </c>
      <c r="CV95">
        <v>0</v>
      </c>
      <c r="CW95">
        <v>0.92115599999999997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83.682091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540.44504800000004</v>
      </c>
      <c r="L96">
        <v>245.53420299999999</v>
      </c>
      <c r="M96">
        <v>89.026651999999999</v>
      </c>
      <c r="N96">
        <v>114.16360299999999</v>
      </c>
      <c r="O96">
        <v>59.780949</v>
      </c>
      <c r="P96">
        <v>117.843234</v>
      </c>
      <c r="Q96">
        <v>14.046512</v>
      </c>
      <c r="R96">
        <v>27.715917000000001</v>
      </c>
      <c r="S96">
        <v>17.455048999999999</v>
      </c>
      <c r="T96">
        <v>0.53653600000000001</v>
      </c>
      <c r="U96">
        <v>334.35294800000003</v>
      </c>
      <c r="V96">
        <v>12.04782</v>
      </c>
      <c r="W96">
        <v>25.028829999999999</v>
      </c>
      <c r="X96">
        <v>117.13816799999999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8.760866</v>
      </c>
      <c r="AG96">
        <v>42.403207000000002</v>
      </c>
      <c r="AH96">
        <v>0</v>
      </c>
      <c r="AI96">
        <v>0</v>
      </c>
      <c r="AJ96">
        <v>0</v>
      </c>
      <c r="AK96">
        <v>51.655962000000002</v>
      </c>
      <c r="AL96">
        <v>12.246434000000001</v>
      </c>
      <c r="AM96">
        <v>15.664383000000001</v>
      </c>
      <c r="AN96">
        <v>0.78830599999999995</v>
      </c>
      <c r="AO96">
        <v>0</v>
      </c>
      <c r="AP96">
        <v>1.7182569999999999</v>
      </c>
      <c r="AQ96">
        <v>0</v>
      </c>
      <c r="AR96">
        <v>16.923877999999998</v>
      </c>
      <c r="AS96">
        <v>20.105843</v>
      </c>
      <c r="AT96">
        <v>10.776325999999999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83.682091</v>
      </c>
      <c r="BA96">
        <f t="shared" si="4"/>
        <v>1979.8410219999996</v>
      </c>
      <c r="BD96">
        <v>6.94</v>
      </c>
      <c r="BE96">
        <v>1.84</v>
      </c>
      <c r="BF96">
        <v>2.87</v>
      </c>
      <c r="BG96">
        <v>1.71</v>
      </c>
      <c r="BH96">
        <v>9.0399999999999991</v>
      </c>
      <c r="BI96">
        <v>1.2</v>
      </c>
      <c r="BJ96">
        <v>1.38</v>
      </c>
      <c r="BK96">
        <v>1.83</v>
      </c>
      <c r="BL96">
        <v>0.94</v>
      </c>
      <c r="BM96">
        <v>0.08</v>
      </c>
      <c r="BN96">
        <v>2.2400000000000002</v>
      </c>
      <c r="BO96">
        <v>3.61</v>
      </c>
      <c r="BP96">
        <v>0.25</v>
      </c>
      <c r="BQ96">
        <v>1.94</v>
      </c>
      <c r="BR96">
        <v>2.1</v>
      </c>
      <c r="BS96">
        <v>1.58</v>
      </c>
      <c r="BT96">
        <v>2.739668</v>
      </c>
      <c r="BU96">
        <v>1.2858000000000001</v>
      </c>
      <c r="BV96">
        <v>1.922849</v>
      </c>
      <c r="BW96">
        <v>1.861259</v>
      </c>
      <c r="BX96">
        <v>1.877278</v>
      </c>
      <c r="BY96">
        <v>2.5716000000000001</v>
      </c>
      <c r="BZ96">
        <v>1.2720849999999999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5.0917690000000002</v>
      </c>
      <c r="CK96">
        <v>0.89597300000000002</v>
      </c>
      <c r="CL96">
        <v>1.8566180000000001</v>
      </c>
      <c r="CM96">
        <v>3.3648699999999998</v>
      </c>
      <c r="CN96">
        <v>3.3945120000000002</v>
      </c>
      <c r="CO96">
        <v>4.11456</v>
      </c>
      <c r="CP96">
        <v>4.0800689999999999</v>
      </c>
      <c r="CQ96">
        <v>3.3945120000000002</v>
      </c>
      <c r="CR96">
        <v>0.81078300000000003</v>
      </c>
      <c r="CS96">
        <v>2.6767300000000001</v>
      </c>
      <c r="CT96">
        <v>0</v>
      </c>
      <c r="CU96">
        <v>0</v>
      </c>
      <c r="CV96">
        <v>0</v>
      </c>
      <c r="CW96">
        <v>0.92115599999999997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83.682091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492.769992</v>
      </c>
      <c r="L97">
        <v>224.72130100000001</v>
      </c>
      <c r="M97">
        <v>89.026651999999999</v>
      </c>
      <c r="N97">
        <v>114.16360299999999</v>
      </c>
      <c r="O97">
        <v>59.780949</v>
      </c>
      <c r="P97">
        <v>117.843234</v>
      </c>
      <c r="Q97">
        <v>14.046512</v>
      </c>
      <c r="R97">
        <v>27.715917000000001</v>
      </c>
      <c r="S97">
        <v>17.455048999999999</v>
      </c>
      <c r="T97">
        <v>0.53653600000000001</v>
      </c>
      <c r="U97">
        <v>334.35294800000003</v>
      </c>
      <c r="V97">
        <v>12.04782</v>
      </c>
      <c r="W97">
        <v>25.028829999999999</v>
      </c>
      <c r="X97">
        <v>117.13816799999999</v>
      </c>
      <c r="Y97">
        <v>0</v>
      </c>
      <c r="Z97">
        <v>1.0539099999999999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8.760866</v>
      </c>
      <c r="AG97">
        <v>42.403207000000002</v>
      </c>
      <c r="AH97">
        <v>0</v>
      </c>
      <c r="AI97">
        <v>0</v>
      </c>
      <c r="AJ97">
        <v>0</v>
      </c>
      <c r="AK97">
        <v>51.655962000000002</v>
      </c>
      <c r="AL97">
        <v>12.246434000000001</v>
      </c>
      <c r="AM97">
        <v>15.664383000000001</v>
      </c>
      <c r="AN97">
        <v>0.78830599999999995</v>
      </c>
      <c r="AO97">
        <v>0</v>
      </c>
      <c r="AP97">
        <v>1.7182569999999999</v>
      </c>
      <c r="AQ97">
        <v>0</v>
      </c>
      <c r="AR97">
        <v>16.923877999999998</v>
      </c>
      <c r="AS97">
        <v>20.105843</v>
      </c>
      <c r="AT97">
        <v>10.776325999999999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83.672090999999995</v>
      </c>
      <c r="BA97">
        <f t="shared" si="4"/>
        <v>1912.3969739999998</v>
      </c>
      <c r="BD97">
        <v>6.94</v>
      </c>
      <c r="BE97">
        <v>1.84</v>
      </c>
      <c r="BF97">
        <v>2.87</v>
      </c>
      <c r="BG97">
        <v>1.71</v>
      </c>
      <c r="BH97">
        <v>9.0399999999999991</v>
      </c>
      <c r="BI97">
        <v>1.2</v>
      </c>
      <c r="BJ97">
        <v>1.38</v>
      </c>
      <c r="BK97">
        <v>1.83</v>
      </c>
      <c r="BL97">
        <v>0.93</v>
      </c>
      <c r="BM97">
        <v>0.08</v>
      </c>
      <c r="BN97">
        <v>2.2400000000000002</v>
      </c>
      <c r="BO97">
        <v>3.61</v>
      </c>
      <c r="BP97">
        <v>0.25</v>
      </c>
      <c r="BQ97">
        <v>1.94</v>
      </c>
      <c r="BR97">
        <v>2.1</v>
      </c>
      <c r="BS97">
        <v>1.58</v>
      </c>
      <c r="BT97">
        <v>2.739668</v>
      </c>
      <c r="BU97">
        <v>1.2858000000000001</v>
      </c>
      <c r="BV97">
        <v>1.922849</v>
      </c>
      <c r="BW97">
        <v>1.861259</v>
      </c>
      <c r="BX97">
        <v>1.877278</v>
      </c>
      <c r="BY97">
        <v>2.5716000000000001</v>
      </c>
      <c r="BZ97">
        <v>1.2720849999999999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5.0917690000000002</v>
      </c>
      <c r="CK97">
        <v>0.89597300000000002</v>
      </c>
      <c r="CL97">
        <v>1.8566180000000001</v>
      </c>
      <c r="CM97">
        <v>3.3648699999999998</v>
      </c>
      <c r="CN97">
        <v>3.3945120000000002</v>
      </c>
      <c r="CO97">
        <v>4.11456</v>
      </c>
      <c r="CP97">
        <v>4.0800689999999999</v>
      </c>
      <c r="CQ97">
        <v>3.3945120000000002</v>
      </c>
      <c r="CR97">
        <v>0.81078300000000003</v>
      </c>
      <c r="CS97">
        <v>2.6767300000000001</v>
      </c>
      <c r="CT97">
        <v>0</v>
      </c>
      <c r="CU97">
        <v>0</v>
      </c>
      <c r="CV97">
        <v>0</v>
      </c>
      <c r="CW97">
        <v>0.92115599999999997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83.672090999999995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416.96512000000001</v>
      </c>
      <c r="L98">
        <v>224.72130100000001</v>
      </c>
      <c r="M98">
        <v>89.026651999999999</v>
      </c>
      <c r="N98">
        <v>114.16360299999999</v>
      </c>
      <c r="O98">
        <v>59.780949</v>
      </c>
      <c r="P98">
        <v>117.843234</v>
      </c>
      <c r="Q98">
        <v>14.046512</v>
      </c>
      <c r="R98">
        <v>27.715917000000001</v>
      </c>
      <c r="S98">
        <v>17.455048999999999</v>
      </c>
      <c r="T98">
        <v>0.53653600000000001</v>
      </c>
      <c r="U98">
        <v>334.35294800000003</v>
      </c>
      <c r="V98">
        <v>12.04782</v>
      </c>
      <c r="W98">
        <v>25.028829999999999</v>
      </c>
      <c r="X98">
        <v>117.13816799999999</v>
      </c>
      <c r="Y98">
        <v>0</v>
      </c>
      <c r="Z98">
        <v>6.2791959999999998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8.760866</v>
      </c>
      <c r="AG98">
        <v>42.403207000000002</v>
      </c>
      <c r="AH98">
        <v>0</v>
      </c>
      <c r="AI98">
        <v>0</v>
      </c>
      <c r="AJ98">
        <v>0</v>
      </c>
      <c r="AK98">
        <v>51.655962000000002</v>
      </c>
      <c r="AL98">
        <v>12.246434000000001</v>
      </c>
      <c r="AM98">
        <v>15.664383000000001</v>
      </c>
      <c r="AN98">
        <v>0.78830599999999995</v>
      </c>
      <c r="AO98">
        <v>0</v>
      </c>
      <c r="AP98">
        <v>1.7182569999999999</v>
      </c>
      <c r="AQ98">
        <v>0</v>
      </c>
      <c r="AR98">
        <v>16.923877999999998</v>
      </c>
      <c r="AS98">
        <v>22.554632000000002</v>
      </c>
      <c r="AT98">
        <v>10.776325999999999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83.672090999999995</v>
      </c>
      <c r="BA98">
        <f t="shared" si="4"/>
        <v>1844.2661769999997</v>
      </c>
      <c r="BD98">
        <v>6.94</v>
      </c>
      <c r="BE98">
        <v>1.84</v>
      </c>
      <c r="BF98">
        <v>2.87</v>
      </c>
      <c r="BG98">
        <v>1.71</v>
      </c>
      <c r="BH98">
        <v>9.0399999999999991</v>
      </c>
      <c r="BI98">
        <v>1.2</v>
      </c>
      <c r="BJ98">
        <v>1.38</v>
      </c>
      <c r="BK98">
        <v>1.83</v>
      </c>
      <c r="BL98">
        <v>0.93</v>
      </c>
      <c r="BM98">
        <v>0.08</v>
      </c>
      <c r="BN98">
        <v>2.2400000000000002</v>
      </c>
      <c r="BO98">
        <v>3.61</v>
      </c>
      <c r="BP98">
        <v>0.25</v>
      </c>
      <c r="BQ98">
        <v>1.94</v>
      </c>
      <c r="BR98">
        <v>2.1</v>
      </c>
      <c r="BS98">
        <v>1.58</v>
      </c>
      <c r="BT98">
        <v>2.739668</v>
      </c>
      <c r="BU98">
        <v>1.2858000000000001</v>
      </c>
      <c r="BV98">
        <v>1.922849</v>
      </c>
      <c r="BW98">
        <v>1.861259</v>
      </c>
      <c r="BX98">
        <v>1.877278</v>
      </c>
      <c r="BY98">
        <v>2.5716000000000001</v>
      </c>
      <c r="BZ98">
        <v>1.2720849999999999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5.0917690000000002</v>
      </c>
      <c r="CK98">
        <v>0.89597300000000002</v>
      </c>
      <c r="CL98">
        <v>1.8566180000000001</v>
      </c>
      <c r="CM98">
        <v>3.3648699999999998</v>
      </c>
      <c r="CN98">
        <v>3.3945120000000002</v>
      </c>
      <c r="CO98">
        <v>4.11456</v>
      </c>
      <c r="CP98">
        <v>4.0800689999999999</v>
      </c>
      <c r="CQ98">
        <v>3.3945120000000002</v>
      </c>
      <c r="CR98">
        <v>0.81078300000000003</v>
      </c>
      <c r="CS98">
        <v>2.6767300000000001</v>
      </c>
      <c r="CT98">
        <v>0</v>
      </c>
      <c r="CU98">
        <v>0</v>
      </c>
      <c r="CV98">
        <v>0</v>
      </c>
      <c r="CW98">
        <v>0.92115599999999997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83.672090999999995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12.846582127500016</v>
      </c>
      <c r="L99">
        <f t="shared" si="6"/>
        <v>7.7628770317499951</v>
      </c>
      <c r="M99">
        <f t="shared" si="6"/>
        <v>2.1366329567499958</v>
      </c>
      <c r="N99">
        <f t="shared" si="6"/>
        <v>2.7399251767500048</v>
      </c>
      <c r="O99">
        <f t="shared" si="6"/>
        <v>1.4347405249999992</v>
      </c>
      <c r="P99">
        <f t="shared" si="6"/>
        <v>2.820207972</v>
      </c>
      <c r="Q99">
        <f t="shared" si="6"/>
        <v>0.41544230725000075</v>
      </c>
      <c r="R99">
        <f t="shared" si="6"/>
        <v>0.81574008924999941</v>
      </c>
      <c r="S99">
        <f t="shared" si="6"/>
        <v>0.51121971300000035</v>
      </c>
      <c r="T99">
        <f t="shared" si="6"/>
        <v>1.2876863999999997E-2</v>
      </c>
      <c r="U99">
        <f t="shared" si="6"/>
        <v>8.0244707519999956</v>
      </c>
      <c r="V99">
        <f t="shared" si="6"/>
        <v>0.31633942500000023</v>
      </c>
      <c r="W99">
        <f t="shared" si="6"/>
        <v>0.62366783149999971</v>
      </c>
      <c r="X99">
        <f t="shared" si="6"/>
        <v>2.7864755792500029</v>
      </c>
      <c r="Y99">
        <f t="shared" si="6"/>
        <v>0</v>
      </c>
      <c r="Z99">
        <f t="shared" si="6"/>
        <v>0.13639756049999999</v>
      </c>
      <c r="AA99">
        <f t="shared" si="6"/>
        <v>0.19678087499999991</v>
      </c>
      <c r="AB99">
        <f t="shared" si="6"/>
        <v>0.18367123750000003</v>
      </c>
      <c r="AC99">
        <f t="shared" si="6"/>
        <v>0.12558371449999994</v>
      </c>
      <c r="AD99">
        <f t="shared" si="6"/>
        <v>0.10582559425000004</v>
      </c>
      <c r="AE99">
        <f t="shared" si="6"/>
        <v>0.39153923825000014</v>
      </c>
      <c r="AF99">
        <f t="shared" si="6"/>
        <v>0.30799312074999996</v>
      </c>
      <c r="AG99">
        <f t="shared" si="6"/>
        <v>1.0176769679999984</v>
      </c>
      <c r="AH99">
        <f t="shared" si="6"/>
        <v>0.56163822000000019</v>
      </c>
      <c r="AI99">
        <f t="shared" si="6"/>
        <v>4.5178487999999996E-2</v>
      </c>
      <c r="AJ99">
        <f t="shared" si="6"/>
        <v>0</v>
      </c>
      <c r="AK99">
        <f t="shared" si="6"/>
        <v>1.239743087999998</v>
      </c>
      <c r="AL99">
        <f t="shared" si="6"/>
        <v>0.43001683199999935</v>
      </c>
      <c r="AM99">
        <f t="shared" si="6"/>
        <v>0.3760403190000004</v>
      </c>
      <c r="AN99">
        <f t="shared" si="6"/>
        <v>1.8919344000000001E-2</v>
      </c>
      <c r="AO99">
        <f t="shared" si="6"/>
        <v>0</v>
      </c>
      <c r="AP99">
        <f t="shared" si="6"/>
        <v>2.8228502999999978E-2</v>
      </c>
      <c r="AQ99">
        <f t="shared" si="6"/>
        <v>0.53875879150000006</v>
      </c>
      <c r="AR99">
        <f t="shared" si="6"/>
        <v>0.81393278224999921</v>
      </c>
      <c r="AS99">
        <f t="shared" si="6"/>
        <v>0.62363557650000012</v>
      </c>
      <c r="AT99">
        <f t="shared" si="6"/>
        <v>0.2586318240000004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2.0092395305000004</v>
      </c>
      <c r="BA99">
        <f t="shared" si="4"/>
        <v>52.656629958499991</v>
      </c>
      <c r="BD99">
        <f t="shared" ref="BD99:DJ99" si="7">SUM(BD3:BD98)/4000</f>
        <v>0.16644750000000028</v>
      </c>
      <c r="BE99">
        <f t="shared" si="7"/>
        <v>4.4160000000000067E-2</v>
      </c>
      <c r="BF99">
        <f t="shared" si="7"/>
        <v>6.8880000000000066E-2</v>
      </c>
      <c r="BG99">
        <f t="shared" si="7"/>
        <v>3.9400000000000011E-2</v>
      </c>
      <c r="BH99">
        <f t="shared" si="7"/>
        <v>0.21607749999999976</v>
      </c>
      <c r="BI99">
        <f t="shared" si="7"/>
        <v>2.8864999999999984E-2</v>
      </c>
      <c r="BJ99">
        <f t="shared" si="7"/>
        <v>3.3342499999999969E-2</v>
      </c>
      <c r="BK99">
        <f t="shared" si="7"/>
        <v>4.3670000000000084E-2</v>
      </c>
      <c r="BL99">
        <f t="shared" si="7"/>
        <v>2.2409999999999985E-2</v>
      </c>
      <c r="BM99">
        <f t="shared" si="7"/>
        <v>1.9200000000000013E-3</v>
      </c>
      <c r="BN99">
        <f t="shared" si="7"/>
        <v>5.3760000000000065E-2</v>
      </c>
      <c r="BO99">
        <f t="shared" si="7"/>
        <v>8.6640000000000203E-2</v>
      </c>
      <c r="BP99">
        <f t="shared" si="7"/>
        <v>6.0000000000000001E-3</v>
      </c>
      <c r="BQ99">
        <f t="shared" si="7"/>
        <v>4.6559999999999963E-2</v>
      </c>
      <c r="BR99">
        <f t="shared" si="7"/>
        <v>5.039999999999991E-2</v>
      </c>
      <c r="BS99">
        <f t="shared" si="7"/>
        <v>3.7920000000000016E-2</v>
      </c>
      <c r="BT99">
        <f t="shared" si="7"/>
        <v>6.6857545499999935E-2</v>
      </c>
      <c r="BU99">
        <f t="shared" si="7"/>
        <v>3.0859199999999955E-2</v>
      </c>
      <c r="BV99">
        <f t="shared" si="7"/>
        <v>4.66666127500001E-2</v>
      </c>
      <c r="BW99">
        <f t="shared" si="7"/>
        <v>4.4670215999999957E-2</v>
      </c>
      <c r="BX99">
        <f t="shared" si="7"/>
        <v>4.5054671999999955E-2</v>
      </c>
      <c r="BY99">
        <f t="shared" si="7"/>
        <v>5.0887805749999952E-2</v>
      </c>
      <c r="BZ99">
        <f t="shared" si="7"/>
        <v>3.0530040000000033E-2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0.122202456</v>
      </c>
      <c r="CK99">
        <f t="shared" si="7"/>
        <v>2.1503351999999976E-2</v>
      </c>
      <c r="CL99">
        <f t="shared" si="7"/>
        <v>4.4558831999999951E-2</v>
      </c>
      <c r="CM99">
        <f t="shared" si="7"/>
        <v>8.075687999999992E-2</v>
      </c>
      <c r="CN99">
        <f t="shared" si="7"/>
        <v>8.1468288000000041E-2</v>
      </c>
      <c r="CO99">
        <f t="shared" si="7"/>
        <v>9.8749439999999938E-2</v>
      </c>
      <c r="CP99">
        <f t="shared" si="7"/>
        <v>9.7921655999999885E-2</v>
      </c>
      <c r="CQ99">
        <f t="shared" si="7"/>
        <v>8.1468288000000041E-2</v>
      </c>
      <c r="CR99">
        <f t="shared" si="7"/>
        <v>1.9458792000000013E-2</v>
      </c>
      <c r="CS99">
        <f t="shared" si="7"/>
        <v>6.4241519999999941E-2</v>
      </c>
      <c r="CT99">
        <f t="shared" si="7"/>
        <v>3.0366019999999989E-3</v>
      </c>
      <c r="CU99">
        <f t="shared" si="7"/>
        <v>5.2915867500000005E-3</v>
      </c>
      <c r="CV99">
        <f t="shared" si="7"/>
        <v>4.4955017500000029E-3</v>
      </c>
      <c r="CW99">
        <f t="shared" si="7"/>
        <v>2.2107744000000006E-2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2.0092395305000004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4"/>
      <c r="AS2" s="19"/>
      <c r="AT2" s="169"/>
      <c r="AU2" s="169"/>
      <c r="AV2" s="169"/>
      <c r="AW2" s="169"/>
      <c r="AX2" s="169"/>
      <c r="AY2" s="169"/>
      <c r="AZ2" s="198"/>
      <c r="BA2" s="224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4"/>
      <c r="AS2" s="19"/>
      <c r="AT2" s="169"/>
      <c r="AU2" s="169"/>
      <c r="AV2" s="169"/>
      <c r="AW2" s="169"/>
      <c r="AX2" s="169"/>
      <c r="AY2" s="169"/>
      <c r="AZ2" s="198"/>
      <c r="BA2" s="224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44964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141.21</v>
      </c>
      <c r="C3" s="75">
        <v>41.5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69.92</v>
      </c>
      <c r="J3">
        <v>114.97</v>
      </c>
      <c r="K3">
        <v>100.36</v>
      </c>
      <c r="L3">
        <v>0.84</v>
      </c>
      <c r="M3">
        <v>11.27</v>
      </c>
      <c r="N3" s="135">
        <v>0</v>
      </c>
      <c r="O3" s="135">
        <v>0</v>
      </c>
      <c r="P3" s="135">
        <v>0</v>
      </c>
      <c r="Q3">
        <v>1.1399999999999999</v>
      </c>
      <c r="R3">
        <v>0</v>
      </c>
      <c r="S3">
        <v>1.33</v>
      </c>
      <c r="T3">
        <v>20.02</v>
      </c>
      <c r="U3">
        <v>6.67</v>
      </c>
      <c r="V3">
        <v>6.68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5.86</v>
      </c>
      <c r="AD3">
        <v>11.92</v>
      </c>
      <c r="AE3">
        <v>11.92</v>
      </c>
      <c r="AF3">
        <v>2.64</v>
      </c>
    </row>
    <row r="4" spans="1:32">
      <c r="A4" t="s">
        <v>46</v>
      </c>
      <c r="B4" s="75">
        <v>141.21</v>
      </c>
      <c r="C4" s="75">
        <v>31.21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69.92</v>
      </c>
      <c r="J4">
        <v>114.97</v>
      </c>
      <c r="K4">
        <v>100.36</v>
      </c>
      <c r="L4">
        <v>0.84</v>
      </c>
      <c r="M4">
        <v>11.26</v>
      </c>
      <c r="N4" s="135">
        <v>0</v>
      </c>
      <c r="O4" s="135">
        <v>0</v>
      </c>
      <c r="P4" s="135">
        <v>0</v>
      </c>
      <c r="Q4">
        <v>1.1399999999999999</v>
      </c>
      <c r="R4">
        <v>0</v>
      </c>
      <c r="S4">
        <v>1.33</v>
      </c>
      <c r="T4">
        <v>20.28</v>
      </c>
      <c r="U4">
        <v>6.76</v>
      </c>
      <c r="V4">
        <v>6.76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3.79</v>
      </c>
      <c r="AD4">
        <v>11.92</v>
      </c>
      <c r="AE4">
        <v>11.92</v>
      </c>
      <c r="AF4">
        <v>2.64</v>
      </c>
    </row>
    <row r="5" spans="1:32">
      <c r="A5" t="s">
        <v>47</v>
      </c>
      <c r="B5" s="75">
        <v>141.21</v>
      </c>
      <c r="C5" s="75">
        <v>31.21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69.92</v>
      </c>
      <c r="J5">
        <v>114.97</v>
      </c>
      <c r="K5">
        <v>100.36</v>
      </c>
      <c r="L5">
        <v>0.84</v>
      </c>
      <c r="M5">
        <v>8.59</v>
      </c>
      <c r="N5" s="135">
        <v>0</v>
      </c>
      <c r="O5" s="135">
        <v>0</v>
      </c>
      <c r="P5" s="135">
        <v>0</v>
      </c>
      <c r="Q5">
        <v>1.1399999999999999</v>
      </c>
      <c r="R5">
        <v>0</v>
      </c>
      <c r="S5">
        <v>1.33</v>
      </c>
      <c r="T5">
        <v>17.41</v>
      </c>
      <c r="U5">
        <v>5.8</v>
      </c>
      <c r="V5">
        <v>5.81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4.0199999999999996</v>
      </c>
      <c r="AD5">
        <v>11.81</v>
      </c>
      <c r="AE5">
        <v>11.81</v>
      </c>
      <c r="AF5">
        <v>2.64</v>
      </c>
    </row>
    <row r="6" spans="1:32">
      <c r="A6" t="s">
        <v>48</v>
      </c>
      <c r="B6" s="75">
        <v>106.02</v>
      </c>
      <c r="C6" s="75">
        <v>31.21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69.92</v>
      </c>
      <c r="J6">
        <v>114.97</v>
      </c>
      <c r="K6">
        <v>86.23</v>
      </c>
      <c r="L6">
        <v>0.84</v>
      </c>
      <c r="M6">
        <v>8.7799999999999994</v>
      </c>
      <c r="N6" s="135">
        <v>0</v>
      </c>
      <c r="O6" s="135">
        <v>0</v>
      </c>
      <c r="P6" s="135">
        <v>0</v>
      </c>
      <c r="Q6">
        <v>1.1399999999999999</v>
      </c>
      <c r="R6">
        <v>0</v>
      </c>
      <c r="S6">
        <v>1.33</v>
      </c>
      <c r="T6">
        <v>17.66</v>
      </c>
      <c r="U6">
        <v>5.89</v>
      </c>
      <c r="V6">
        <v>5.87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4.0599999999999996</v>
      </c>
      <c r="AD6">
        <v>11.71</v>
      </c>
      <c r="AE6">
        <v>11.71</v>
      </c>
      <c r="AF6">
        <v>2.64</v>
      </c>
    </row>
    <row r="7" spans="1:32">
      <c r="A7" t="s">
        <v>49</v>
      </c>
      <c r="B7" s="75">
        <v>106.02</v>
      </c>
      <c r="C7" s="75">
        <v>31.21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69.92</v>
      </c>
      <c r="J7">
        <v>114.97</v>
      </c>
      <c r="K7">
        <v>86.23</v>
      </c>
      <c r="L7">
        <v>0.84</v>
      </c>
      <c r="M7">
        <v>8.92</v>
      </c>
      <c r="N7" s="135">
        <v>0</v>
      </c>
      <c r="O7" s="135">
        <v>0</v>
      </c>
      <c r="P7" s="135">
        <v>0</v>
      </c>
      <c r="Q7">
        <v>1.1399999999999999</v>
      </c>
      <c r="R7">
        <v>0</v>
      </c>
      <c r="S7">
        <v>1.33</v>
      </c>
      <c r="T7">
        <v>17.510000000000002</v>
      </c>
      <c r="U7">
        <v>5.84</v>
      </c>
      <c r="V7">
        <v>5.84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4.1100000000000003</v>
      </c>
      <c r="AD7">
        <v>11.54</v>
      </c>
      <c r="AE7">
        <v>11.54</v>
      </c>
      <c r="AF7">
        <v>2.64</v>
      </c>
    </row>
    <row r="8" spans="1:32">
      <c r="A8" t="s">
        <v>50</v>
      </c>
      <c r="B8" s="75">
        <v>106.02</v>
      </c>
      <c r="C8" s="75">
        <v>31.21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69.92</v>
      </c>
      <c r="J8">
        <v>114.97</v>
      </c>
      <c r="K8">
        <v>86.23</v>
      </c>
      <c r="L8">
        <v>0.84</v>
      </c>
      <c r="M8">
        <v>7.31</v>
      </c>
      <c r="N8" s="135">
        <v>0</v>
      </c>
      <c r="O8" s="135">
        <v>0</v>
      </c>
      <c r="P8" s="135">
        <v>0</v>
      </c>
      <c r="Q8">
        <v>1.1399999999999999</v>
      </c>
      <c r="R8">
        <v>0</v>
      </c>
      <c r="S8">
        <v>1.33</v>
      </c>
      <c r="T8">
        <v>17.07</v>
      </c>
      <c r="U8">
        <v>5.69</v>
      </c>
      <c r="V8">
        <v>5.69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4.16</v>
      </c>
      <c r="AD8">
        <v>11.37</v>
      </c>
      <c r="AE8">
        <v>11.37</v>
      </c>
      <c r="AF8">
        <v>2.64</v>
      </c>
    </row>
    <row r="9" spans="1:32">
      <c r="A9" t="s">
        <v>51</v>
      </c>
      <c r="B9" s="75">
        <v>106.02</v>
      </c>
      <c r="C9" s="75">
        <v>31.21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69.92</v>
      </c>
      <c r="J9">
        <v>114.97</v>
      </c>
      <c r="K9">
        <v>86.23</v>
      </c>
      <c r="L9">
        <v>0.84</v>
      </c>
      <c r="M9">
        <v>7.5</v>
      </c>
      <c r="N9" s="135">
        <v>0</v>
      </c>
      <c r="O9" s="135">
        <v>0</v>
      </c>
      <c r="P9" s="135">
        <v>0</v>
      </c>
      <c r="Q9">
        <v>1.1399999999999999</v>
      </c>
      <c r="R9">
        <v>0</v>
      </c>
      <c r="S9">
        <v>1.33</v>
      </c>
      <c r="T9">
        <v>16.45</v>
      </c>
      <c r="U9">
        <v>5.48</v>
      </c>
      <c r="V9">
        <v>5.49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4.2</v>
      </c>
      <c r="AD9">
        <v>13.53</v>
      </c>
      <c r="AE9">
        <v>13.53</v>
      </c>
      <c r="AF9">
        <v>2.64</v>
      </c>
    </row>
    <row r="10" spans="1:32">
      <c r="A10" t="s">
        <v>52</v>
      </c>
      <c r="B10" s="75">
        <v>106.02</v>
      </c>
      <c r="C10" s="75">
        <v>31.21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69.92</v>
      </c>
      <c r="J10">
        <v>114.97</v>
      </c>
      <c r="K10">
        <v>86.23</v>
      </c>
      <c r="L10">
        <v>0.84</v>
      </c>
      <c r="M10">
        <v>7.68</v>
      </c>
      <c r="N10" s="135">
        <v>0</v>
      </c>
      <c r="O10" s="135">
        <v>0</v>
      </c>
      <c r="P10" s="135">
        <v>0</v>
      </c>
      <c r="Q10">
        <v>1.1399999999999999</v>
      </c>
      <c r="R10">
        <v>0</v>
      </c>
      <c r="S10">
        <v>1.33</v>
      </c>
      <c r="T10">
        <v>15.77</v>
      </c>
      <c r="U10">
        <v>5.26</v>
      </c>
      <c r="V10">
        <v>5.25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4.25</v>
      </c>
      <c r="AD10">
        <v>13.42</v>
      </c>
      <c r="AE10">
        <v>13.42</v>
      </c>
      <c r="AF10">
        <v>2.64</v>
      </c>
    </row>
    <row r="11" spans="1:32">
      <c r="A11" t="s">
        <v>53</v>
      </c>
      <c r="B11" s="75">
        <v>132.22</v>
      </c>
      <c r="C11" s="75">
        <v>31.21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69.92</v>
      </c>
      <c r="J11">
        <v>114.97</v>
      </c>
      <c r="K11">
        <v>100.36</v>
      </c>
      <c r="L11">
        <v>0.84</v>
      </c>
      <c r="M11">
        <v>7.54</v>
      </c>
      <c r="N11" s="135">
        <v>0</v>
      </c>
      <c r="O11" s="135">
        <v>0</v>
      </c>
      <c r="P11" s="135">
        <v>0</v>
      </c>
      <c r="Q11">
        <v>1.1399999999999999</v>
      </c>
      <c r="R11">
        <v>0</v>
      </c>
      <c r="S11">
        <v>1.33</v>
      </c>
      <c r="T11">
        <v>15.35</v>
      </c>
      <c r="U11">
        <v>5.12</v>
      </c>
      <c r="V11">
        <v>5.0999999999999996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3</v>
      </c>
      <c r="AD11">
        <v>13.26</v>
      </c>
      <c r="AE11">
        <v>13.26</v>
      </c>
      <c r="AF11">
        <v>2.64</v>
      </c>
    </row>
    <row r="12" spans="1:32">
      <c r="A12" t="s">
        <v>54</v>
      </c>
      <c r="B12" s="75">
        <v>141.21</v>
      </c>
      <c r="C12" s="75">
        <v>31.21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69.92</v>
      </c>
      <c r="J12">
        <v>114.97</v>
      </c>
      <c r="K12">
        <v>100.36</v>
      </c>
      <c r="L12">
        <v>0.84</v>
      </c>
      <c r="M12">
        <v>7.48</v>
      </c>
      <c r="N12" s="135">
        <v>0</v>
      </c>
      <c r="O12" s="135">
        <v>0</v>
      </c>
      <c r="P12" s="135">
        <v>0</v>
      </c>
      <c r="Q12">
        <v>1.1399999999999999</v>
      </c>
      <c r="R12">
        <v>0</v>
      </c>
      <c r="S12">
        <v>1.33</v>
      </c>
      <c r="T12">
        <v>14.88</v>
      </c>
      <c r="U12">
        <v>4.96</v>
      </c>
      <c r="V12">
        <v>4.96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2.97</v>
      </c>
      <c r="AD12">
        <v>13.01</v>
      </c>
      <c r="AE12">
        <v>13.01</v>
      </c>
      <c r="AF12">
        <v>2.64</v>
      </c>
    </row>
    <row r="13" spans="1:32">
      <c r="A13" t="s">
        <v>55</v>
      </c>
      <c r="B13" s="75">
        <v>141.21</v>
      </c>
      <c r="C13" s="75">
        <v>31.21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69.92</v>
      </c>
      <c r="J13">
        <v>95.81</v>
      </c>
      <c r="K13">
        <v>100.36</v>
      </c>
      <c r="L13">
        <v>0.84</v>
      </c>
      <c r="M13">
        <v>7.53</v>
      </c>
      <c r="N13" s="135">
        <v>0</v>
      </c>
      <c r="O13" s="135">
        <v>0</v>
      </c>
      <c r="P13" s="135">
        <v>0</v>
      </c>
      <c r="Q13">
        <v>1.1399999999999999</v>
      </c>
      <c r="R13">
        <v>0</v>
      </c>
      <c r="S13">
        <v>1.33</v>
      </c>
      <c r="T13">
        <v>14.81</v>
      </c>
      <c r="U13">
        <v>4.9400000000000004</v>
      </c>
      <c r="V13">
        <v>4.93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2.98</v>
      </c>
      <c r="AD13">
        <v>12.75</v>
      </c>
      <c r="AE13">
        <v>12.75</v>
      </c>
      <c r="AF13">
        <v>2.64</v>
      </c>
    </row>
    <row r="14" spans="1:32">
      <c r="A14" t="s">
        <v>56</v>
      </c>
      <c r="B14" s="75">
        <v>141.21</v>
      </c>
      <c r="C14" s="75">
        <v>31.21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69.92</v>
      </c>
      <c r="J14">
        <v>74.11</v>
      </c>
      <c r="K14">
        <v>100.36</v>
      </c>
      <c r="L14">
        <v>0.84</v>
      </c>
      <c r="M14">
        <v>7.94</v>
      </c>
      <c r="N14" s="135">
        <v>0</v>
      </c>
      <c r="O14" s="135">
        <v>0</v>
      </c>
      <c r="P14" s="135">
        <v>0</v>
      </c>
      <c r="Q14">
        <v>1.1399999999999999</v>
      </c>
      <c r="R14">
        <v>0</v>
      </c>
      <c r="S14">
        <v>1.33</v>
      </c>
      <c r="T14">
        <v>14.78</v>
      </c>
      <c r="U14">
        <v>4.93</v>
      </c>
      <c r="V14">
        <v>4.92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3</v>
      </c>
      <c r="AD14">
        <v>12.49</v>
      </c>
      <c r="AE14">
        <v>12.49</v>
      </c>
      <c r="AF14">
        <v>2.64</v>
      </c>
    </row>
    <row r="15" spans="1:32">
      <c r="A15" t="s">
        <v>57</v>
      </c>
      <c r="B15" s="75">
        <v>141.21</v>
      </c>
      <c r="C15" s="75">
        <v>31.21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69.92</v>
      </c>
      <c r="J15">
        <v>74.11</v>
      </c>
      <c r="K15">
        <v>100.36</v>
      </c>
      <c r="L15">
        <v>0.84</v>
      </c>
      <c r="M15">
        <v>8.2200000000000006</v>
      </c>
      <c r="N15" s="135">
        <v>0</v>
      </c>
      <c r="O15" s="135">
        <v>0</v>
      </c>
      <c r="P15" s="135">
        <v>0</v>
      </c>
      <c r="Q15">
        <v>1.1399999999999999</v>
      </c>
      <c r="R15">
        <v>0</v>
      </c>
      <c r="S15">
        <v>1.29</v>
      </c>
      <c r="T15">
        <v>14.64</v>
      </c>
      <c r="U15">
        <v>4.88</v>
      </c>
      <c r="V15">
        <v>4.88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2.97</v>
      </c>
      <c r="AD15">
        <v>12.29</v>
      </c>
      <c r="AE15">
        <v>12.29</v>
      </c>
      <c r="AF15">
        <v>2.64</v>
      </c>
    </row>
    <row r="16" spans="1:32">
      <c r="A16" t="s">
        <v>58</v>
      </c>
      <c r="B16" s="75">
        <v>141.21</v>
      </c>
      <c r="C16" s="75">
        <v>31.21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69.92</v>
      </c>
      <c r="J16">
        <v>74.11</v>
      </c>
      <c r="K16">
        <v>100.36</v>
      </c>
      <c r="L16">
        <v>0.84</v>
      </c>
      <c r="M16">
        <v>8.77</v>
      </c>
      <c r="N16" s="135">
        <v>0</v>
      </c>
      <c r="O16" s="135">
        <v>0</v>
      </c>
      <c r="P16" s="135">
        <v>0</v>
      </c>
      <c r="Q16">
        <v>1.1399999999999999</v>
      </c>
      <c r="R16">
        <v>0</v>
      </c>
      <c r="S16">
        <v>1.29</v>
      </c>
      <c r="T16">
        <v>14.94</v>
      </c>
      <c r="U16">
        <v>4.9800000000000004</v>
      </c>
      <c r="V16">
        <v>4.97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2.98</v>
      </c>
      <c r="AD16">
        <v>12.07</v>
      </c>
      <c r="AE16">
        <v>12.07</v>
      </c>
      <c r="AF16">
        <v>2.64</v>
      </c>
    </row>
    <row r="17" spans="1:32">
      <c r="A17" t="s">
        <v>59</v>
      </c>
      <c r="B17" s="75">
        <v>141.21</v>
      </c>
      <c r="C17" s="75">
        <v>31.21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69.92</v>
      </c>
      <c r="J17">
        <v>74.11</v>
      </c>
      <c r="K17">
        <v>100.36</v>
      </c>
      <c r="L17">
        <v>0.84</v>
      </c>
      <c r="M17">
        <v>9.5299999999999994</v>
      </c>
      <c r="N17" s="135">
        <v>0</v>
      </c>
      <c r="O17" s="135">
        <v>0</v>
      </c>
      <c r="P17" s="135">
        <v>0</v>
      </c>
      <c r="Q17">
        <v>1.1399999999999999</v>
      </c>
      <c r="R17">
        <v>0</v>
      </c>
      <c r="S17">
        <v>1.29</v>
      </c>
      <c r="T17">
        <v>14.52</v>
      </c>
      <c r="U17">
        <v>4.84</v>
      </c>
      <c r="V17">
        <v>4.8499999999999996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2.93</v>
      </c>
      <c r="AD17">
        <v>11.86</v>
      </c>
      <c r="AE17">
        <v>11.86</v>
      </c>
      <c r="AF17">
        <v>2.64</v>
      </c>
    </row>
    <row r="18" spans="1:32">
      <c r="A18" t="s">
        <v>60</v>
      </c>
      <c r="B18" s="75">
        <v>141.21</v>
      </c>
      <c r="C18" s="75">
        <v>31.21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69.92</v>
      </c>
      <c r="J18">
        <v>74.11</v>
      </c>
      <c r="K18">
        <v>100.36</v>
      </c>
      <c r="L18">
        <v>0.84</v>
      </c>
      <c r="M18">
        <v>9.57</v>
      </c>
      <c r="N18" s="135">
        <v>0</v>
      </c>
      <c r="O18" s="135">
        <v>0</v>
      </c>
      <c r="P18" s="135">
        <v>0</v>
      </c>
      <c r="Q18">
        <v>1.1399999999999999</v>
      </c>
      <c r="R18">
        <v>0</v>
      </c>
      <c r="S18">
        <v>1.29</v>
      </c>
      <c r="T18">
        <v>14.64</v>
      </c>
      <c r="U18">
        <v>4.88</v>
      </c>
      <c r="V18">
        <v>4.87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2.91</v>
      </c>
      <c r="AD18">
        <v>11.63</v>
      </c>
      <c r="AE18">
        <v>11.63</v>
      </c>
      <c r="AF18">
        <v>2.64</v>
      </c>
    </row>
    <row r="19" spans="1:32">
      <c r="A19" t="s">
        <v>61</v>
      </c>
      <c r="B19" s="75">
        <v>141.21</v>
      </c>
      <c r="C19" s="75">
        <v>31.21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65.78</v>
      </c>
      <c r="J19">
        <v>86.23</v>
      </c>
      <c r="K19">
        <v>100.36</v>
      </c>
      <c r="L19">
        <v>0.8</v>
      </c>
      <c r="M19">
        <v>9.56</v>
      </c>
      <c r="N19" s="135">
        <v>0</v>
      </c>
      <c r="O19" s="135">
        <v>0</v>
      </c>
      <c r="P19" s="135">
        <v>0</v>
      </c>
      <c r="Q19">
        <v>1.1000000000000001</v>
      </c>
      <c r="R19">
        <v>0</v>
      </c>
      <c r="S19">
        <v>1.29</v>
      </c>
      <c r="T19">
        <v>14.95</v>
      </c>
      <c r="U19">
        <v>4.9800000000000004</v>
      </c>
      <c r="V19">
        <v>4.99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2.98</v>
      </c>
      <c r="AD19">
        <v>11.7</v>
      </c>
      <c r="AE19">
        <v>11.7</v>
      </c>
      <c r="AF19">
        <v>2.64</v>
      </c>
    </row>
    <row r="20" spans="1:32">
      <c r="A20" t="s">
        <v>62</v>
      </c>
      <c r="B20" s="75">
        <v>141.21</v>
      </c>
      <c r="C20" s="75">
        <v>31.21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65.78</v>
      </c>
      <c r="J20">
        <v>105.39</v>
      </c>
      <c r="K20">
        <v>100.36</v>
      </c>
      <c r="L20">
        <v>0.8</v>
      </c>
      <c r="M20">
        <v>9.67</v>
      </c>
      <c r="N20" s="135">
        <v>0</v>
      </c>
      <c r="O20" s="135">
        <v>0</v>
      </c>
      <c r="P20" s="135">
        <v>0</v>
      </c>
      <c r="Q20">
        <v>1.1000000000000001</v>
      </c>
      <c r="R20">
        <v>0</v>
      </c>
      <c r="S20">
        <v>1.29</v>
      </c>
      <c r="T20">
        <v>14.66</v>
      </c>
      <c r="U20">
        <v>4.8899999999999997</v>
      </c>
      <c r="V20">
        <v>4.8899999999999997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2.97</v>
      </c>
      <c r="AD20">
        <v>10.11</v>
      </c>
      <c r="AE20">
        <v>10.11</v>
      </c>
      <c r="AF20">
        <v>2.64</v>
      </c>
    </row>
    <row r="21" spans="1:32">
      <c r="A21" t="s">
        <v>63</v>
      </c>
      <c r="B21" s="75">
        <v>141.21</v>
      </c>
      <c r="C21" s="75">
        <v>31.21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65.78</v>
      </c>
      <c r="J21">
        <v>133.18</v>
      </c>
      <c r="K21">
        <v>100.36</v>
      </c>
      <c r="L21">
        <v>0.8</v>
      </c>
      <c r="M21">
        <v>15.82</v>
      </c>
      <c r="N21" s="135">
        <v>0</v>
      </c>
      <c r="O21" s="135">
        <v>0</v>
      </c>
      <c r="P21" s="135">
        <v>0</v>
      </c>
      <c r="Q21">
        <v>1.1000000000000001</v>
      </c>
      <c r="R21">
        <v>0</v>
      </c>
      <c r="S21">
        <v>1.29</v>
      </c>
      <c r="T21">
        <v>14.77</v>
      </c>
      <c r="U21">
        <v>4.92</v>
      </c>
      <c r="V21">
        <v>4.92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3</v>
      </c>
      <c r="AD21">
        <v>9.98</v>
      </c>
      <c r="AE21">
        <v>9.98</v>
      </c>
      <c r="AF21">
        <v>2.64</v>
      </c>
    </row>
    <row r="22" spans="1:32">
      <c r="A22" t="s">
        <v>64</v>
      </c>
      <c r="B22" s="75">
        <v>141.21</v>
      </c>
      <c r="C22" s="75">
        <v>31.21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65.78</v>
      </c>
      <c r="J22">
        <v>133.18</v>
      </c>
      <c r="K22">
        <v>100.36</v>
      </c>
      <c r="L22">
        <v>0.8</v>
      </c>
      <c r="M22">
        <v>15.73</v>
      </c>
      <c r="N22" s="135">
        <v>0</v>
      </c>
      <c r="O22" s="135">
        <v>0</v>
      </c>
      <c r="P22" s="135">
        <v>0</v>
      </c>
      <c r="Q22">
        <v>1.1000000000000001</v>
      </c>
      <c r="R22">
        <v>0</v>
      </c>
      <c r="S22">
        <v>1.29</v>
      </c>
      <c r="T22">
        <v>15.45</v>
      </c>
      <c r="U22">
        <v>5.15</v>
      </c>
      <c r="V22">
        <v>5.15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2.97</v>
      </c>
      <c r="AD22">
        <v>9.94</v>
      </c>
      <c r="AE22">
        <v>9.94</v>
      </c>
      <c r="AF22">
        <v>2.64</v>
      </c>
    </row>
    <row r="23" spans="1:32">
      <c r="A23" t="s">
        <v>65</v>
      </c>
      <c r="B23" s="75">
        <v>141.21</v>
      </c>
      <c r="C23" s="75">
        <v>31.21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65.78</v>
      </c>
      <c r="J23">
        <v>133.18</v>
      </c>
      <c r="K23">
        <v>100.36</v>
      </c>
      <c r="L23">
        <v>0.8</v>
      </c>
      <c r="M23">
        <v>15.36</v>
      </c>
      <c r="N23" s="135">
        <v>0</v>
      </c>
      <c r="O23" s="135">
        <v>0</v>
      </c>
      <c r="P23" s="135">
        <v>0</v>
      </c>
      <c r="Q23">
        <v>1.1000000000000001</v>
      </c>
      <c r="R23">
        <v>0</v>
      </c>
      <c r="S23">
        <v>1.29</v>
      </c>
      <c r="T23">
        <v>15.13</v>
      </c>
      <c r="U23">
        <v>5.04</v>
      </c>
      <c r="V23">
        <v>5.05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2.98</v>
      </c>
      <c r="AD23">
        <v>9.8800000000000008</v>
      </c>
      <c r="AE23">
        <v>9.8800000000000008</v>
      </c>
      <c r="AF23">
        <v>2.64</v>
      </c>
    </row>
    <row r="24" spans="1:32">
      <c r="A24" t="s">
        <v>66</v>
      </c>
      <c r="B24" s="75">
        <v>144.09</v>
      </c>
      <c r="C24" s="75">
        <v>41.5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65.78</v>
      </c>
      <c r="J24">
        <v>133.18</v>
      </c>
      <c r="K24">
        <v>100.36</v>
      </c>
      <c r="L24">
        <v>0.8</v>
      </c>
      <c r="M24">
        <v>15.39</v>
      </c>
      <c r="N24" s="135">
        <v>0</v>
      </c>
      <c r="O24" s="135">
        <v>0</v>
      </c>
      <c r="P24" s="135">
        <v>0</v>
      </c>
      <c r="Q24">
        <v>1.1000000000000001</v>
      </c>
      <c r="R24">
        <v>0</v>
      </c>
      <c r="S24">
        <v>1.29</v>
      </c>
      <c r="T24">
        <v>15.31</v>
      </c>
      <c r="U24">
        <v>5.0999999999999996</v>
      </c>
      <c r="V24">
        <v>5.1100000000000003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3</v>
      </c>
      <c r="AD24">
        <v>9.76</v>
      </c>
      <c r="AE24">
        <v>9.76</v>
      </c>
      <c r="AF24">
        <v>2.64</v>
      </c>
    </row>
    <row r="25" spans="1:32">
      <c r="A25" t="s">
        <v>67</v>
      </c>
      <c r="B25" s="75">
        <v>213.07</v>
      </c>
      <c r="C25" s="75">
        <v>41.5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65.78</v>
      </c>
      <c r="J25">
        <v>133.18</v>
      </c>
      <c r="K25">
        <v>100.36</v>
      </c>
      <c r="L25">
        <v>0.8</v>
      </c>
      <c r="M25">
        <v>15.61</v>
      </c>
      <c r="N25" s="135">
        <v>0</v>
      </c>
      <c r="O25" s="135">
        <v>0</v>
      </c>
      <c r="P25" s="135">
        <v>0</v>
      </c>
      <c r="Q25">
        <v>1.1000000000000001</v>
      </c>
      <c r="R25">
        <v>0</v>
      </c>
      <c r="S25">
        <v>1.29</v>
      </c>
      <c r="T25">
        <v>14.82</v>
      </c>
      <c r="U25">
        <v>4.9400000000000004</v>
      </c>
      <c r="V25">
        <v>4.95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2.97</v>
      </c>
      <c r="AD25">
        <v>9.52</v>
      </c>
      <c r="AE25">
        <v>9.52</v>
      </c>
      <c r="AF25">
        <v>2.64</v>
      </c>
    </row>
    <row r="26" spans="1:32">
      <c r="A26" t="s">
        <v>68</v>
      </c>
      <c r="B26" s="75">
        <v>242.77</v>
      </c>
      <c r="C26" s="75">
        <v>60.8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65.78</v>
      </c>
      <c r="J26">
        <v>133.18</v>
      </c>
      <c r="K26">
        <v>100.36</v>
      </c>
      <c r="L26">
        <v>0.8</v>
      </c>
      <c r="M26">
        <v>15.14</v>
      </c>
      <c r="N26" s="135">
        <v>0</v>
      </c>
      <c r="O26" s="135">
        <v>0</v>
      </c>
      <c r="P26" s="135">
        <v>0</v>
      </c>
      <c r="Q26">
        <v>1.1000000000000001</v>
      </c>
      <c r="R26">
        <v>0</v>
      </c>
      <c r="S26">
        <v>1.29</v>
      </c>
      <c r="T26">
        <v>14.57</v>
      </c>
      <c r="U26">
        <v>4.8600000000000003</v>
      </c>
      <c r="V26">
        <v>4.8499999999999996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2.98</v>
      </c>
      <c r="AD26">
        <v>9.33</v>
      </c>
      <c r="AE26">
        <v>9.33</v>
      </c>
      <c r="AF26">
        <v>2.64</v>
      </c>
    </row>
    <row r="27" spans="1:32">
      <c r="A27" t="s">
        <v>69</v>
      </c>
      <c r="B27" s="75">
        <v>245.71</v>
      </c>
      <c r="C27" s="75">
        <v>76.650000000000006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84.58</v>
      </c>
      <c r="J27">
        <v>133.18</v>
      </c>
      <c r="K27">
        <v>100.36</v>
      </c>
      <c r="L27">
        <v>0.8</v>
      </c>
      <c r="M27">
        <v>14.62</v>
      </c>
      <c r="N27" s="135">
        <v>0</v>
      </c>
      <c r="O27" s="135">
        <v>0</v>
      </c>
      <c r="P27" s="135">
        <v>0</v>
      </c>
      <c r="Q27">
        <v>1.06</v>
      </c>
      <c r="R27">
        <v>0</v>
      </c>
      <c r="S27">
        <v>1.29</v>
      </c>
      <c r="T27">
        <v>14.69</v>
      </c>
      <c r="U27">
        <v>4.9000000000000004</v>
      </c>
      <c r="V27">
        <v>4.9000000000000004</v>
      </c>
      <c r="W27">
        <v>0</v>
      </c>
      <c r="X27">
        <v>0</v>
      </c>
      <c r="Y27">
        <v>0.1</v>
      </c>
      <c r="Z27">
        <v>0</v>
      </c>
      <c r="AA27">
        <v>0</v>
      </c>
      <c r="AB27">
        <v>0</v>
      </c>
      <c r="AC27">
        <v>2.93</v>
      </c>
      <c r="AD27">
        <v>9.3800000000000008</v>
      </c>
      <c r="AE27">
        <v>9.3800000000000008</v>
      </c>
      <c r="AF27">
        <v>2.64</v>
      </c>
    </row>
    <row r="28" spans="1:32">
      <c r="A28" t="s">
        <v>70</v>
      </c>
      <c r="B28" s="75">
        <v>245.71</v>
      </c>
      <c r="C28" s="75">
        <v>76.650000000000006</v>
      </c>
      <c r="D28" s="135">
        <f t="shared" si="0"/>
        <v>1.03</v>
      </c>
      <c r="E28" s="75"/>
      <c r="F28" s="78">
        <v>0</v>
      </c>
      <c r="G28" s="78">
        <v>0</v>
      </c>
      <c r="H28" s="78">
        <v>0</v>
      </c>
      <c r="I28">
        <v>92.1</v>
      </c>
      <c r="J28">
        <v>133.18</v>
      </c>
      <c r="K28">
        <v>100.36</v>
      </c>
      <c r="L28">
        <v>0.8</v>
      </c>
      <c r="M28">
        <v>14.05</v>
      </c>
      <c r="N28" s="135">
        <v>0</v>
      </c>
      <c r="O28" s="135">
        <v>1.03</v>
      </c>
      <c r="P28" s="135">
        <v>0</v>
      </c>
      <c r="Q28">
        <v>1.06</v>
      </c>
      <c r="R28">
        <v>0</v>
      </c>
      <c r="S28">
        <v>1.29</v>
      </c>
      <c r="T28">
        <v>14.7</v>
      </c>
      <c r="U28">
        <v>4.9000000000000004</v>
      </c>
      <c r="V28">
        <v>4.91</v>
      </c>
      <c r="W28">
        <v>0</v>
      </c>
      <c r="X28">
        <v>0</v>
      </c>
      <c r="Y28">
        <v>0.15</v>
      </c>
      <c r="Z28">
        <v>0</v>
      </c>
      <c r="AA28">
        <v>0</v>
      </c>
      <c r="AB28">
        <v>0</v>
      </c>
      <c r="AC28">
        <v>2.91</v>
      </c>
      <c r="AD28">
        <v>9.0399999999999991</v>
      </c>
      <c r="AE28">
        <v>9.0399999999999991</v>
      </c>
      <c r="AF28">
        <v>2.64</v>
      </c>
    </row>
    <row r="29" spans="1:32">
      <c r="A29" t="s">
        <v>71</v>
      </c>
      <c r="B29" s="75">
        <v>245.71</v>
      </c>
      <c r="C29" s="75">
        <v>76.650000000000006</v>
      </c>
      <c r="D29" s="135">
        <f t="shared" si="0"/>
        <v>3.09</v>
      </c>
      <c r="E29" s="75"/>
      <c r="F29" s="78">
        <v>0</v>
      </c>
      <c r="G29" s="78">
        <v>0</v>
      </c>
      <c r="H29" s="78">
        <v>0</v>
      </c>
      <c r="I29">
        <v>92.1</v>
      </c>
      <c r="J29">
        <v>133.18</v>
      </c>
      <c r="K29">
        <v>100.36</v>
      </c>
      <c r="L29">
        <v>0.8</v>
      </c>
      <c r="M29">
        <v>9.0399999999999991</v>
      </c>
      <c r="N29" s="135">
        <v>0</v>
      </c>
      <c r="O29" s="135">
        <v>3.09</v>
      </c>
      <c r="P29" s="135">
        <v>0</v>
      </c>
      <c r="Q29">
        <v>1.06</v>
      </c>
      <c r="R29">
        <v>0</v>
      </c>
      <c r="S29">
        <v>1.29</v>
      </c>
      <c r="T29">
        <v>14.91</v>
      </c>
      <c r="U29">
        <v>4.97</v>
      </c>
      <c r="V29">
        <v>4.97</v>
      </c>
      <c r="W29">
        <v>0</v>
      </c>
      <c r="X29">
        <v>0</v>
      </c>
      <c r="Y29">
        <v>0.25</v>
      </c>
      <c r="Z29">
        <v>0</v>
      </c>
      <c r="AA29">
        <v>0</v>
      </c>
      <c r="AB29">
        <v>0</v>
      </c>
      <c r="AC29">
        <v>2.98</v>
      </c>
      <c r="AD29">
        <v>8.7799999999999994</v>
      </c>
      <c r="AE29">
        <v>8.7799999999999994</v>
      </c>
      <c r="AF29">
        <v>2.64</v>
      </c>
    </row>
    <row r="30" spans="1:32">
      <c r="A30" t="s">
        <v>72</v>
      </c>
      <c r="B30" s="75">
        <v>245.71</v>
      </c>
      <c r="C30" s="75">
        <v>76.650000000000006</v>
      </c>
      <c r="D30" s="135">
        <f t="shared" si="0"/>
        <v>10.16</v>
      </c>
      <c r="E30" s="75"/>
      <c r="F30" s="78">
        <v>0</v>
      </c>
      <c r="G30" s="78">
        <v>0</v>
      </c>
      <c r="H30" s="78">
        <v>0</v>
      </c>
      <c r="I30">
        <v>92.1</v>
      </c>
      <c r="J30">
        <v>133.18</v>
      </c>
      <c r="K30">
        <v>100.36</v>
      </c>
      <c r="L30">
        <v>0.8</v>
      </c>
      <c r="M30">
        <v>8.98</v>
      </c>
      <c r="N30" s="135">
        <v>2.12</v>
      </c>
      <c r="O30" s="135">
        <v>5.93</v>
      </c>
      <c r="P30" s="135">
        <v>2.11</v>
      </c>
      <c r="Q30">
        <v>1.06</v>
      </c>
      <c r="R30">
        <v>0</v>
      </c>
      <c r="S30">
        <v>1.29</v>
      </c>
      <c r="T30">
        <v>14.77</v>
      </c>
      <c r="U30">
        <v>4.92</v>
      </c>
      <c r="V30">
        <v>4.92</v>
      </c>
      <c r="W30">
        <v>0</v>
      </c>
      <c r="X30">
        <v>0</v>
      </c>
      <c r="Y30">
        <v>0.6</v>
      </c>
      <c r="Z30">
        <v>0</v>
      </c>
      <c r="AA30">
        <v>0</v>
      </c>
      <c r="AB30">
        <v>0</v>
      </c>
      <c r="AC30">
        <v>2.97</v>
      </c>
      <c r="AD30">
        <v>8.4499999999999993</v>
      </c>
      <c r="AE30">
        <v>8.4499999999999993</v>
      </c>
      <c r="AF30">
        <v>2.64</v>
      </c>
    </row>
    <row r="31" spans="1:32">
      <c r="A31" t="s">
        <v>73</v>
      </c>
      <c r="B31" s="75">
        <v>245.71</v>
      </c>
      <c r="C31" s="75">
        <v>76.650000000000006</v>
      </c>
      <c r="D31" s="135">
        <f t="shared" si="0"/>
        <v>25.089999999999996</v>
      </c>
      <c r="E31" s="75"/>
      <c r="F31" s="78">
        <v>0</v>
      </c>
      <c r="G31" s="78">
        <v>0</v>
      </c>
      <c r="H31" s="78">
        <v>0</v>
      </c>
      <c r="I31">
        <v>92.1</v>
      </c>
      <c r="J31">
        <v>133.18</v>
      </c>
      <c r="K31">
        <v>100.36</v>
      </c>
      <c r="L31">
        <v>0.8</v>
      </c>
      <c r="M31">
        <v>8.9</v>
      </c>
      <c r="N31" s="135">
        <v>7.88</v>
      </c>
      <c r="O31" s="135">
        <v>9.7899999999999991</v>
      </c>
      <c r="P31" s="135">
        <v>7.42</v>
      </c>
      <c r="Q31">
        <v>1.06</v>
      </c>
      <c r="R31">
        <v>1.7</v>
      </c>
      <c r="S31">
        <v>1.29</v>
      </c>
      <c r="T31">
        <v>14.72</v>
      </c>
      <c r="U31">
        <v>4.9000000000000004</v>
      </c>
      <c r="V31">
        <v>4.91</v>
      </c>
      <c r="W31">
        <v>0</v>
      </c>
      <c r="X31">
        <v>0</v>
      </c>
      <c r="Y31">
        <v>0.99</v>
      </c>
      <c r="Z31">
        <v>0</v>
      </c>
      <c r="AA31">
        <v>0</v>
      </c>
      <c r="AB31">
        <v>0</v>
      </c>
      <c r="AC31">
        <v>2.91</v>
      </c>
      <c r="AD31">
        <v>8.3699999999999992</v>
      </c>
      <c r="AE31">
        <v>8.3699999999999992</v>
      </c>
      <c r="AF31">
        <v>2.64</v>
      </c>
    </row>
    <row r="32" spans="1:32">
      <c r="A32" t="s">
        <v>74</v>
      </c>
      <c r="B32" s="75">
        <v>245.71</v>
      </c>
      <c r="C32" s="75">
        <v>76.650000000000006</v>
      </c>
      <c r="D32" s="135">
        <f t="shared" si="0"/>
        <v>48.269999999999996</v>
      </c>
      <c r="E32" s="75"/>
      <c r="F32" s="78">
        <v>0</v>
      </c>
      <c r="G32" s="78">
        <v>0</v>
      </c>
      <c r="H32" s="78">
        <v>0</v>
      </c>
      <c r="I32">
        <v>92.1</v>
      </c>
      <c r="J32">
        <v>133.18</v>
      </c>
      <c r="K32">
        <v>100.36</v>
      </c>
      <c r="L32">
        <v>0.8</v>
      </c>
      <c r="M32">
        <v>8.61</v>
      </c>
      <c r="N32" s="135">
        <v>18.54</v>
      </c>
      <c r="O32" s="135">
        <v>15.18</v>
      </c>
      <c r="P32" s="135">
        <v>14.55</v>
      </c>
      <c r="Q32">
        <v>1.06</v>
      </c>
      <c r="R32">
        <v>8.76</v>
      </c>
      <c r="S32">
        <v>1.29</v>
      </c>
      <c r="T32">
        <v>23</v>
      </c>
      <c r="U32">
        <v>7.66</v>
      </c>
      <c r="V32">
        <v>7.67</v>
      </c>
      <c r="W32">
        <v>0</v>
      </c>
      <c r="X32">
        <v>0</v>
      </c>
      <c r="Y32">
        <v>1.33</v>
      </c>
      <c r="Z32">
        <v>0.5</v>
      </c>
      <c r="AA32">
        <v>3.33</v>
      </c>
      <c r="AB32">
        <v>1.67</v>
      </c>
      <c r="AC32">
        <v>2.98</v>
      </c>
      <c r="AD32">
        <v>12.33</v>
      </c>
      <c r="AE32">
        <v>12.33</v>
      </c>
      <c r="AF32">
        <v>2.64</v>
      </c>
    </row>
    <row r="33" spans="1:32">
      <c r="A33" t="s">
        <v>75</v>
      </c>
      <c r="B33" s="75">
        <v>245.71</v>
      </c>
      <c r="C33" s="75">
        <v>76.650000000000006</v>
      </c>
      <c r="D33" s="135">
        <f t="shared" si="0"/>
        <v>83.08</v>
      </c>
      <c r="E33" s="75"/>
      <c r="F33" s="78">
        <v>0.08</v>
      </c>
      <c r="G33" s="78">
        <v>0.08</v>
      </c>
      <c r="H33" s="78">
        <v>0.08</v>
      </c>
      <c r="I33">
        <v>92.1</v>
      </c>
      <c r="J33">
        <v>133.18</v>
      </c>
      <c r="K33">
        <v>100.36</v>
      </c>
      <c r="L33">
        <v>0.8</v>
      </c>
      <c r="M33">
        <v>8.6300000000000008</v>
      </c>
      <c r="N33" s="135">
        <v>32.18</v>
      </c>
      <c r="O33" s="135">
        <v>24.39</v>
      </c>
      <c r="P33" s="135">
        <v>26.51</v>
      </c>
      <c r="Q33">
        <v>1.06</v>
      </c>
      <c r="R33">
        <v>17.78</v>
      </c>
      <c r="S33">
        <v>1.29</v>
      </c>
      <c r="T33">
        <v>22.17</v>
      </c>
      <c r="U33">
        <v>7.39</v>
      </c>
      <c r="V33">
        <v>7.38</v>
      </c>
      <c r="W33">
        <v>3.55</v>
      </c>
      <c r="X33">
        <v>0.71</v>
      </c>
      <c r="Y33">
        <v>2.77</v>
      </c>
      <c r="Z33">
        <v>1.26</v>
      </c>
      <c r="AA33">
        <v>6</v>
      </c>
      <c r="AB33">
        <v>3</v>
      </c>
      <c r="AC33">
        <v>3.75</v>
      </c>
      <c r="AD33">
        <v>12.19</v>
      </c>
      <c r="AE33">
        <v>12.19</v>
      </c>
      <c r="AF33">
        <v>2.64</v>
      </c>
    </row>
    <row r="34" spans="1:32">
      <c r="A34" t="s">
        <v>76</v>
      </c>
      <c r="B34" s="75">
        <v>245.71</v>
      </c>
      <c r="C34" s="75">
        <v>76.650000000000006</v>
      </c>
      <c r="D34" s="135">
        <f t="shared" si="0"/>
        <v>84.55</v>
      </c>
      <c r="E34" s="75"/>
      <c r="F34" s="78">
        <v>0.37</v>
      </c>
      <c r="G34" s="78">
        <v>0.37</v>
      </c>
      <c r="H34" s="78">
        <v>0.38</v>
      </c>
      <c r="I34">
        <v>92.1</v>
      </c>
      <c r="J34">
        <v>133.18</v>
      </c>
      <c r="K34">
        <v>100.36</v>
      </c>
      <c r="L34">
        <v>0.8</v>
      </c>
      <c r="M34">
        <v>8.81</v>
      </c>
      <c r="N34" s="135">
        <v>28.18</v>
      </c>
      <c r="O34" s="135">
        <v>28.18</v>
      </c>
      <c r="P34" s="135">
        <v>28.19</v>
      </c>
      <c r="Q34">
        <v>1.06</v>
      </c>
      <c r="R34">
        <v>27.86</v>
      </c>
      <c r="S34">
        <v>1.29</v>
      </c>
      <c r="T34">
        <v>21.84</v>
      </c>
      <c r="U34">
        <v>7.28</v>
      </c>
      <c r="V34">
        <v>7.28</v>
      </c>
      <c r="W34">
        <v>11.98</v>
      </c>
      <c r="X34">
        <v>2.4</v>
      </c>
      <c r="Y34">
        <v>8.9700000000000006</v>
      </c>
      <c r="Z34">
        <v>5.21</v>
      </c>
      <c r="AA34">
        <v>13.33</v>
      </c>
      <c r="AB34">
        <v>6.67</v>
      </c>
      <c r="AC34">
        <v>3.62</v>
      </c>
      <c r="AD34">
        <v>12.05</v>
      </c>
      <c r="AE34">
        <v>12.05</v>
      </c>
      <c r="AF34">
        <v>2.64</v>
      </c>
    </row>
    <row r="35" spans="1:32">
      <c r="A35" t="s">
        <v>77</v>
      </c>
      <c r="B35" s="75">
        <v>245.71</v>
      </c>
      <c r="C35" s="75">
        <v>76.650000000000006</v>
      </c>
      <c r="D35" s="135">
        <f t="shared" si="0"/>
        <v>89.05</v>
      </c>
      <c r="E35" s="75"/>
      <c r="F35" s="78">
        <v>1.44</v>
      </c>
      <c r="G35" s="78">
        <v>1.44</v>
      </c>
      <c r="H35" s="78">
        <v>1.48</v>
      </c>
      <c r="I35">
        <v>92.1</v>
      </c>
      <c r="J35">
        <v>133.18</v>
      </c>
      <c r="K35">
        <v>100.36</v>
      </c>
      <c r="L35">
        <v>0.77</v>
      </c>
      <c r="M35">
        <v>13.03</v>
      </c>
      <c r="N35" s="135">
        <v>29.68</v>
      </c>
      <c r="O35" s="135">
        <v>29.68</v>
      </c>
      <c r="P35" s="135">
        <v>29.69</v>
      </c>
      <c r="Q35">
        <v>1.06</v>
      </c>
      <c r="R35">
        <v>39.200000000000003</v>
      </c>
      <c r="S35">
        <v>1.29</v>
      </c>
      <c r="T35">
        <v>20.67</v>
      </c>
      <c r="U35">
        <v>6.89</v>
      </c>
      <c r="V35">
        <v>6.88</v>
      </c>
      <c r="W35">
        <v>20.59</v>
      </c>
      <c r="X35">
        <v>4.12</v>
      </c>
      <c r="Y35">
        <v>11.68</v>
      </c>
      <c r="Z35">
        <v>9.94</v>
      </c>
      <c r="AA35">
        <v>16</v>
      </c>
      <c r="AB35">
        <v>8</v>
      </c>
      <c r="AC35">
        <v>3.49</v>
      </c>
      <c r="AD35">
        <v>11.94</v>
      </c>
      <c r="AE35">
        <v>11.94</v>
      </c>
      <c r="AF35">
        <v>2.64</v>
      </c>
    </row>
    <row r="36" spans="1:32">
      <c r="A36" t="s">
        <v>78</v>
      </c>
      <c r="B36" s="75">
        <v>245.71</v>
      </c>
      <c r="C36" s="75">
        <v>76.650000000000006</v>
      </c>
      <c r="D36" s="135">
        <f t="shared" si="0"/>
        <v>89.05</v>
      </c>
      <c r="E36" s="75"/>
      <c r="F36" s="78">
        <v>2.91</v>
      </c>
      <c r="G36" s="78">
        <v>2.91</v>
      </c>
      <c r="H36" s="78">
        <v>2.98</v>
      </c>
      <c r="I36">
        <v>92.1</v>
      </c>
      <c r="J36">
        <v>133.18</v>
      </c>
      <c r="K36">
        <v>100.36</v>
      </c>
      <c r="L36">
        <v>0.77</v>
      </c>
      <c r="M36">
        <v>12.94</v>
      </c>
      <c r="N36" s="135">
        <v>29.68</v>
      </c>
      <c r="O36" s="135">
        <v>29.68</v>
      </c>
      <c r="P36" s="135">
        <v>29.69</v>
      </c>
      <c r="Q36">
        <v>1.06</v>
      </c>
      <c r="R36">
        <v>51.22</v>
      </c>
      <c r="S36">
        <v>1.29</v>
      </c>
      <c r="T36">
        <v>19.87</v>
      </c>
      <c r="U36">
        <v>6.62</v>
      </c>
      <c r="V36">
        <v>6.64</v>
      </c>
      <c r="W36">
        <v>29.2</v>
      </c>
      <c r="X36">
        <v>5.84</v>
      </c>
      <c r="Y36">
        <v>21.9</v>
      </c>
      <c r="Z36">
        <v>15.05</v>
      </c>
      <c r="AA36">
        <v>24.67</v>
      </c>
      <c r="AB36">
        <v>12.33</v>
      </c>
      <c r="AC36">
        <v>3.36</v>
      </c>
      <c r="AD36">
        <v>11.93</v>
      </c>
      <c r="AE36">
        <v>11.93</v>
      </c>
      <c r="AF36">
        <v>2.64</v>
      </c>
    </row>
    <row r="37" spans="1:32">
      <c r="A37" t="s">
        <v>79</v>
      </c>
      <c r="B37" s="75">
        <v>245.71</v>
      </c>
      <c r="C37" s="75">
        <v>76.650000000000006</v>
      </c>
      <c r="D37" s="135">
        <f t="shared" si="0"/>
        <v>89.05</v>
      </c>
      <c r="E37" s="75"/>
      <c r="F37" s="78">
        <v>4.63</v>
      </c>
      <c r="G37" s="78">
        <v>4.63</v>
      </c>
      <c r="H37" s="78">
        <v>4.74</v>
      </c>
      <c r="I37">
        <v>92.1</v>
      </c>
      <c r="J37">
        <v>133.18</v>
      </c>
      <c r="K37">
        <v>100.36</v>
      </c>
      <c r="L37">
        <v>0.77</v>
      </c>
      <c r="M37">
        <v>12.48</v>
      </c>
      <c r="N37" s="135">
        <v>29.68</v>
      </c>
      <c r="O37" s="135">
        <v>29.68</v>
      </c>
      <c r="P37" s="135">
        <v>29.69</v>
      </c>
      <c r="Q37">
        <v>1.06</v>
      </c>
      <c r="R37">
        <v>63.78</v>
      </c>
      <c r="S37">
        <v>1.29</v>
      </c>
      <c r="T37">
        <v>18.39</v>
      </c>
      <c r="U37">
        <v>6.13</v>
      </c>
      <c r="V37">
        <v>6.13</v>
      </c>
      <c r="W37">
        <v>78.430000000000007</v>
      </c>
      <c r="X37">
        <v>15.69</v>
      </c>
      <c r="Y37">
        <v>31.05</v>
      </c>
      <c r="Z37">
        <v>19.5</v>
      </c>
      <c r="AA37">
        <v>36.67</v>
      </c>
      <c r="AB37">
        <v>18.329999999999998</v>
      </c>
      <c r="AC37">
        <v>3.23</v>
      </c>
      <c r="AD37">
        <v>11.74</v>
      </c>
      <c r="AE37">
        <v>11.74</v>
      </c>
      <c r="AF37">
        <v>2.64</v>
      </c>
    </row>
    <row r="38" spans="1:32">
      <c r="A38" t="s">
        <v>80</v>
      </c>
      <c r="B38" s="75">
        <v>245.71</v>
      </c>
      <c r="C38" s="75">
        <v>76.650000000000006</v>
      </c>
      <c r="D38" s="135">
        <f t="shared" si="0"/>
        <v>89.05</v>
      </c>
      <c r="E38" s="75"/>
      <c r="F38" s="78">
        <v>6.59</v>
      </c>
      <c r="G38" s="78">
        <v>6.59</v>
      </c>
      <c r="H38" s="78">
        <v>6.75</v>
      </c>
      <c r="I38">
        <v>92.1</v>
      </c>
      <c r="J38">
        <v>133.18</v>
      </c>
      <c r="K38">
        <v>100.36</v>
      </c>
      <c r="L38">
        <v>0.77</v>
      </c>
      <c r="M38">
        <v>12.03</v>
      </c>
      <c r="N38" s="135">
        <v>29.68</v>
      </c>
      <c r="O38" s="135">
        <v>29.68</v>
      </c>
      <c r="P38" s="135">
        <v>29.69</v>
      </c>
      <c r="Q38">
        <v>1.06</v>
      </c>
      <c r="R38">
        <v>76.03</v>
      </c>
      <c r="S38">
        <v>1.29</v>
      </c>
      <c r="T38">
        <v>16.91</v>
      </c>
      <c r="U38">
        <v>5.64</v>
      </c>
      <c r="V38">
        <v>5.62</v>
      </c>
      <c r="W38">
        <v>101.93</v>
      </c>
      <c r="X38">
        <v>20.38</v>
      </c>
      <c r="Y38">
        <v>39.83</v>
      </c>
      <c r="Z38">
        <v>23.9</v>
      </c>
      <c r="AA38">
        <v>47.34</v>
      </c>
      <c r="AB38">
        <v>23.66</v>
      </c>
      <c r="AC38">
        <v>3.1</v>
      </c>
      <c r="AD38">
        <v>11.69</v>
      </c>
      <c r="AE38">
        <v>11.69</v>
      </c>
      <c r="AF38">
        <v>2.64</v>
      </c>
    </row>
    <row r="39" spans="1:32">
      <c r="A39" t="s">
        <v>81</v>
      </c>
      <c r="B39" s="75">
        <v>245.71</v>
      </c>
      <c r="C39" s="75">
        <v>76.650000000000006</v>
      </c>
      <c r="D39" s="135">
        <f t="shared" si="0"/>
        <v>89.05</v>
      </c>
      <c r="E39" s="75"/>
      <c r="F39" s="78">
        <v>8</v>
      </c>
      <c r="G39" s="78">
        <v>8</v>
      </c>
      <c r="H39" s="78">
        <v>8.2100000000000009</v>
      </c>
      <c r="I39">
        <v>92.1</v>
      </c>
      <c r="J39">
        <v>133.18</v>
      </c>
      <c r="K39">
        <v>100.36</v>
      </c>
      <c r="L39">
        <v>0.77</v>
      </c>
      <c r="M39">
        <v>4.71</v>
      </c>
      <c r="N39" s="135">
        <v>29.68</v>
      </c>
      <c r="O39" s="135">
        <v>29.68</v>
      </c>
      <c r="P39" s="135">
        <v>29.69</v>
      </c>
      <c r="Q39">
        <v>1.06</v>
      </c>
      <c r="R39">
        <v>87.22</v>
      </c>
      <c r="S39">
        <v>1.29</v>
      </c>
      <c r="T39">
        <v>26.66</v>
      </c>
      <c r="U39">
        <v>8.89</v>
      </c>
      <c r="V39">
        <v>8.8699999999999992</v>
      </c>
      <c r="W39">
        <v>124.44</v>
      </c>
      <c r="X39">
        <v>24.89</v>
      </c>
      <c r="Y39">
        <v>48.03</v>
      </c>
      <c r="Z39">
        <v>25.91</v>
      </c>
      <c r="AA39">
        <v>57.34</v>
      </c>
      <c r="AB39">
        <v>28.66</v>
      </c>
      <c r="AC39">
        <v>3</v>
      </c>
      <c r="AD39">
        <v>11.4</v>
      </c>
      <c r="AE39">
        <v>11.4</v>
      </c>
      <c r="AF39">
        <v>2.64</v>
      </c>
    </row>
    <row r="40" spans="1:32">
      <c r="A40" t="s">
        <v>82</v>
      </c>
      <c r="B40" s="75">
        <v>245.71</v>
      </c>
      <c r="C40" s="75">
        <v>76.650000000000006</v>
      </c>
      <c r="D40" s="135">
        <f t="shared" si="0"/>
        <v>89.05</v>
      </c>
      <c r="E40" s="75"/>
      <c r="F40" s="78">
        <v>9.44</v>
      </c>
      <c r="G40" s="78">
        <v>9.44</v>
      </c>
      <c r="H40" s="78">
        <v>9.67</v>
      </c>
      <c r="I40">
        <v>92.1</v>
      </c>
      <c r="J40">
        <v>133.18</v>
      </c>
      <c r="K40">
        <v>100.36</v>
      </c>
      <c r="L40">
        <v>0.77</v>
      </c>
      <c r="M40">
        <v>4.74</v>
      </c>
      <c r="N40" s="135">
        <v>29.68</v>
      </c>
      <c r="O40" s="135">
        <v>29.68</v>
      </c>
      <c r="P40" s="135">
        <v>29.69</v>
      </c>
      <c r="Q40">
        <v>1.06</v>
      </c>
      <c r="R40">
        <v>97.39</v>
      </c>
      <c r="S40">
        <v>1.29</v>
      </c>
      <c r="T40">
        <v>25.89</v>
      </c>
      <c r="U40">
        <v>8.6300000000000008</v>
      </c>
      <c r="V40">
        <v>8.6300000000000008</v>
      </c>
      <c r="W40">
        <v>145.12</v>
      </c>
      <c r="X40">
        <v>29.02</v>
      </c>
      <c r="Y40">
        <v>56.46</v>
      </c>
      <c r="Z40">
        <v>29.5</v>
      </c>
      <c r="AA40">
        <v>68.67</v>
      </c>
      <c r="AB40">
        <v>34.33</v>
      </c>
      <c r="AC40">
        <v>2.97</v>
      </c>
      <c r="AD40">
        <v>11.32</v>
      </c>
      <c r="AE40">
        <v>11.32</v>
      </c>
      <c r="AF40">
        <v>2.64</v>
      </c>
    </row>
    <row r="41" spans="1:32">
      <c r="A41" t="s">
        <v>83</v>
      </c>
      <c r="B41" s="75">
        <v>245.71</v>
      </c>
      <c r="C41" s="75">
        <v>76.650000000000006</v>
      </c>
      <c r="D41" s="135">
        <f t="shared" si="0"/>
        <v>89.05</v>
      </c>
      <c r="E41" s="75"/>
      <c r="F41" s="78">
        <v>10.64</v>
      </c>
      <c r="G41" s="78">
        <v>10.64</v>
      </c>
      <c r="H41" s="78">
        <v>10.91</v>
      </c>
      <c r="I41">
        <v>92.1</v>
      </c>
      <c r="J41">
        <v>133.18</v>
      </c>
      <c r="K41">
        <v>100.36</v>
      </c>
      <c r="L41">
        <v>0.77</v>
      </c>
      <c r="M41">
        <v>4.78</v>
      </c>
      <c r="N41" s="135">
        <v>29.68</v>
      </c>
      <c r="O41" s="135">
        <v>29.68</v>
      </c>
      <c r="P41" s="135">
        <v>29.69</v>
      </c>
      <c r="Q41">
        <v>1.06</v>
      </c>
      <c r="R41">
        <v>106.62</v>
      </c>
      <c r="S41">
        <v>1.29</v>
      </c>
      <c r="T41">
        <v>25.25</v>
      </c>
      <c r="U41">
        <v>8.42</v>
      </c>
      <c r="V41">
        <v>8.4</v>
      </c>
      <c r="W41">
        <v>164.33</v>
      </c>
      <c r="X41">
        <v>32.86</v>
      </c>
      <c r="Y41">
        <v>63.48</v>
      </c>
      <c r="Z41">
        <v>32.61</v>
      </c>
      <c r="AA41">
        <v>78</v>
      </c>
      <c r="AB41">
        <v>39</v>
      </c>
      <c r="AC41">
        <v>3.75</v>
      </c>
      <c r="AD41">
        <v>10.88</v>
      </c>
      <c r="AE41">
        <v>10.88</v>
      </c>
      <c r="AF41">
        <v>2.64</v>
      </c>
    </row>
    <row r="42" spans="1:32">
      <c r="A42" t="s">
        <v>84</v>
      </c>
      <c r="B42" s="75">
        <v>245.71</v>
      </c>
      <c r="C42" s="75">
        <v>76.650000000000006</v>
      </c>
      <c r="D42" s="135">
        <f t="shared" si="0"/>
        <v>89.05</v>
      </c>
      <c r="E42" s="75"/>
      <c r="F42" s="78">
        <v>11.79</v>
      </c>
      <c r="G42" s="78">
        <v>11.79</v>
      </c>
      <c r="H42" s="78">
        <v>12.09</v>
      </c>
      <c r="I42">
        <v>92.1</v>
      </c>
      <c r="J42">
        <v>133.18</v>
      </c>
      <c r="K42">
        <v>100.36</v>
      </c>
      <c r="L42">
        <v>0.77</v>
      </c>
      <c r="M42">
        <v>4.78</v>
      </c>
      <c r="N42" s="135">
        <v>29.68</v>
      </c>
      <c r="O42" s="135">
        <v>29.68</v>
      </c>
      <c r="P42" s="135">
        <v>29.69</v>
      </c>
      <c r="Q42">
        <v>1.06</v>
      </c>
      <c r="R42">
        <v>115.12</v>
      </c>
      <c r="S42">
        <v>1.29</v>
      </c>
      <c r="T42">
        <v>23.41</v>
      </c>
      <c r="U42">
        <v>7.8</v>
      </c>
      <c r="V42">
        <v>7.8</v>
      </c>
      <c r="W42">
        <v>182.42</v>
      </c>
      <c r="X42">
        <v>36.479999999999997</v>
      </c>
      <c r="Y42">
        <v>70.849999999999994</v>
      </c>
      <c r="Z42">
        <v>35.619999999999997</v>
      </c>
      <c r="AA42">
        <v>84.67</v>
      </c>
      <c r="AB42">
        <v>42.33</v>
      </c>
      <c r="AC42">
        <v>3.67</v>
      </c>
      <c r="AD42">
        <v>10.5</v>
      </c>
      <c r="AE42">
        <v>10.5</v>
      </c>
      <c r="AF42">
        <v>2.64</v>
      </c>
    </row>
    <row r="43" spans="1:32">
      <c r="A43" t="s">
        <v>85</v>
      </c>
      <c r="B43" s="75">
        <v>245.71</v>
      </c>
      <c r="C43" s="75">
        <v>76.650000000000006</v>
      </c>
      <c r="D43" s="135">
        <f t="shared" si="0"/>
        <v>89.05</v>
      </c>
      <c r="E43" s="75"/>
      <c r="F43" s="78">
        <v>12.75</v>
      </c>
      <c r="G43" s="78">
        <v>12.75</v>
      </c>
      <c r="H43" s="78">
        <v>13.06</v>
      </c>
      <c r="I43">
        <v>92.1</v>
      </c>
      <c r="J43">
        <v>133.18</v>
      </c>
      <c r="K43">
        <v>100.36</v>
      </c>
      <c r="L43">
        <v>0.77</v>
      </c>
      <c r="M43">
        <v>4.51</v>
      </c>
      <c r="N43" s="135">
        <v>29.68</v>
      </c>
      <c r="O43" s="135">
        <v>29.68</v>
      </c>
      <c r="P43" s="135">
        <v>29.69</v>
      </c>
      <c r="Q43">
        <v>1.1399999999999999</v>
      </c>
      <c r="R43">
        <v>122.69</v>
      </c>
      <c r="S43">
        <v>1.33</v>
      </c>
      <c r="T43">
        <v>22.13</v>
      </c>
      <c r="U43">
        <v>7.38</v>
      </c>
      <c r="V43">
        <v>7.37</v>
      </c>
      <c r="W43">
        <v>204.44</v>
      </c>
      <c r="X43">
        <v>40.89</v>
      </c>
      <c r="Y43">
        <v>78.03</v>
      </c>
      <c r="Z43">
        <v>38.4</v>
      </c>
      <c r="AA43">
        <v>88</v>
      </c>
      <c r="AB43">
        <v>44</v>
      </c>
      <c r="AC43">
        <v>3.48</v>
      </c>
      <c r="AD43">
        <v>10.32</v>
      </c>
      <c r="AE43">
        <v>10.32</v>
      </c>
      <c r="AF43">
        <v>2.64</v>
      </c>
    </row>
    <row r="44" spans="1:32">
      <c r="A44" t="s">
        <v>86</v>
      </c>
      <c r="B44" s="75">
        <v>245.71</v>
      </c>
      <c r="C44" s="75">
        <v>76.650000000000006</v>
      </c>
      <c r="D44" s="135">
        <f t="shared" si="0"/>
        <v>89.05</v>
      </c>
      <c r="E44" s="75"/>
      <c r="F44" s="78">
        <v>13.51</v>
      </c>
      <c r="G44" s="78">
        <v>13.51</v>
      </c>
      <c r="H44" s="78">
        <v>13.84</v>
      </c>
      <c r="I44">
        <v>92.1</v>
      </c>
      <c r="J44">
        <v>133.18</v>
      </c>
      <c r="K44">
        <v>100.36</v>
      </c>
      <c r="L44">
        <v>0.77</v>
      </c>
      <c r="M44">
        <v>4.58</v>
      </c>
      <c r="N44" s="135">
        <v>29.68</v>
      </c>
      <c r="O44" s="135">
        <v>29.68</v>
      </c>
      <c r="P44" s="135">
        <v>29.69</v>
      </c>
      <c r="Q44">
        <v>1.1399999999999999</v>
      </c>
      <c r="R44">
        <v>128.88999999999999</v>
      </c>
      <c r="S44">
        <v>1.33</v>
      </c>
      <c r="T44">
        <v>20.149999999999999</v>
      </c>
      <c r="U44">
        <v>6.72</v>
      </c>
      <c r="V44">
        <v>6.71</v>
      </c>
      <c r="W44">
        <v>219.79</v>
      </c>
      <c r="X44">
        <v>43.96</v>
      </c>
      <c r="Y44">
        <v>85</v>
      </c>
      <c r="Z44">
        <v>40.78</v>
      </c>
      <c r="AA44">
        <v>96.67</v>
      </c>
      <c r="AB44">
        <v>48.33</v>
      </c>
      <c r="AC44">
        <v>3.34</v>
      </c>
      <c r="AD44">
        <v>7.34</v>
      </c>
      <c r="AE44">
        <v>7.34</v>
      </c>
      <c r="AF44">
        <v>2.64</v>
      </c>
    </row>
    <row r="45" spans="1:32">
      <c r="A45" t="s">
        <v>87</v>
      </c>
      <c r="B45" s="75">
        <v>245.71</v>
      </c>
      <c r="C45" s="75">
        <v>76.650000000000006</v>
      </c>
      <c r="D45" s="135">
        <f t="shared" si="0"/>
        <v>89.05</v>
      </c>
      <c r="E45" s="75"/>
      <c r="F45" s="78">
        <v>14.35</v>
      </c>
      <c r="G45" s="78">
        <v>14.35</v>
      </c>
      <c r="H45" s="78">
        <v>14.71</v>
      </c>
      <c r="I45">
        <v>99.62</v>
      </c>
      <c r="J45">
        <v>133.18</v>
      </c>
      <c r="K45">
        <v>100.36</v>
      </c>
      <c r="L45">
        <v>0.77</v>
      </c>
      <c r="M45">
        <v>3.77</v>
      </c>
      <c r="N45" s="135">
        <v>29.68</v>
      </c>
      <c r="O45" s="135">
        <v>29.68</v>
      </c>
      <c r="P45" s="135">
        <v>29.69</v>
      </c>
      <c r="Q45">
        <v>1.1399999999999999</v>
      </c>
      <c r="R45">
        <v>137.63999999999999</v>
      </c>
      <c r="S45">
        <v>1.33</v>
      </c>
      <c r="T45">
        <v>13.68</v>
      </c>
      <c r="U45">
        <v>4.5599999999999996</v>
      </c>
      <c r="V45">
        <v>4.5599999999999996</v>
      </c>
      <c r="W45">
        <v>233.49</v>
      </c>
      <c r="X45">
        <v>46.7</v>
      </c>
      <c r="Y45">
        <v>89.09</v>
      </c>
      <c r="Z45">
        <v>41.8</v>
      </c>
      <c r="AA45">
        <v>98</v>
      </c>
      <c r="AB45">
        <v>49</v>
      </c>
      <c r="AC45">
        <v>3.12</v>
      </c>
      <c r="AD45">
        <v>7.45</v>
      </c>
      <c r="AE45">
        <v>7.45</v>
      </c>
      <c r="AF45">
        <v>2.64</v>
      </c>
    </row>
    <row r="46" spans="1:32">
      <c r="A46" t="s">
        <v>88</v>
      </c>
      <c r="B46" s="75">
        <v>245.71</v>
      </c>
      <c r="C46" s="75">
        <v>76.650000000000006</v>
      </c>
      <c r="D46" s="135">
        <f t="shared" si="0"/>
        <v>89.05</v>
      </c>
      <c r="E46" s="75"/>
      <c r="F46" s="78">
        <v>15.06</v>
      </c>
      <c r="G46" s="78">
        <v>15.06</v>
      </c>
      <c r="H46" s="78">
        <v>15.43</v>
      </c>
      <c r="I46">
        <v>99.62</v>
      </c>
      <c r="J46">
        <v>133.18</v>
      </c>
      <c r="K46">
        <v>100.36</v>
      </c>
      <c r="L46">
        <v>0.77</v>
      </c>
      <c r="M46">
        <v>3.87</v>
      </c>
      <c r="N46" s="135">
        <v>29.68</v>
      </c>
      <c r="O46" s="135">
        <v>29.68</v>
      </c>
      <c r="P46" s="135">
        <v>29.69</v>
      </c>
      <c r="Q46">
        <v>1.1399999999999999</v>
      </c>
      <c r="R46">
        <v>140.72999999999999</v>
      </c>
      <c r="S46">
        <v>1.33</v>
      </c>
      <c r="T46">
        <v>13.79</v>
      </c>
      <c r="U46">
        <v>4.5999999999999996</v>
      </c>
      <c r="V46">
        <v>4.59</v>
      </c>
      <c r="W46">
        <v>243.32</v>
      </c>
      <c r="X46">
        <v>48.66</v>
      </c>
      <c r="Y46">
        <v>91.47</v>
      </c>
      <c r="Z46">
        <v>43.19</v>
      </c>
      <c r="AA46">
        <v>100</v>
      </c>
      <c r="AB46">
        <v>50</v>
      </c>
      <c r="AC46">
        <v>2.65</v>
      </c>
      <c r="AD46">
        <v>7.41</v>
      </c>
      <c r="AE46">
        <v>7.41</v>
      </c>
      <c r="AF46">
        <v>2.64</v>
      </c>
    </row>
    <row r="47" spans="1:32">
      <c r="A47" t="s">
        <v>89</v>
      </c>
      <c r="B47" s="75">
        <v>245.71</v>
      </c>
      <c r="C47" s="75">
        <v>76.650000000000006</v>
      </c>
      <c r="D47" s="135">
        <f t="shared" si="0"/>
        <v>89.05</v>
      </c>
      <c r="E47" s="75"/>
      <c r="F47" s="78">
        <v>15.75</v>
      </c>
      <c r="G47" s="78">
        <v>15.75</v>
      </c>
      <c r="H47" s="78">
        <v>16.14</v>
      </c>
      <c r="I47">
        <v>99.62</v>
      </c>
      <c r="J47">
        <v>133.18</v>
      </c>
      <c r="K47">
        <v>100.36</v>
      </c>
      <c r="L47">
        <v>0.77</v>
      </c>
      <c r="M47">
        <v>3.87</v>
      </c>
      <c r="N47" s="135">
        <v>29.68</v>
      </c>
      <c r="O47" s="135">
        <v>29.68</v>
      </c>
      <c r="P47" s="135">
        <v>29.69</v>
      </c>
      <c r="Q47">
        <v>1.1399999999999999</v>
      </c>
      <c r="R47">
        <v>143.59</v>
      </c>
      <c r="S47">
        <v>1.33</v>
      </c>
      <c r="T47">
        <v>13.68</v>
      </c>
      <c r="U47">
        <v>4.5599999999999996</v>
      </c>
      <c r="V47">
        <v>4.55</v>
      </c>
      <c r="W47">
        <v>250</v>
      </c>
      <c r="X47">
        <v>50</v>
      </c>
      <c r="Y47">
        <v>94.97</v>
      </c>
      <c r="Z47">
        <v>44.56</v>
      </c>
      <c r="AA47">
        <v>100</v>
      </c>
      <c r="AB47">
        <v>50</v>
      </c>
      <c r="AC47">
        <v>2.5099999999999998</v>
      </c>
      <c r="AD47">
        <v>7.22</v>
      </c>
      <c r="AE47">
        <v>7.22</v>
      </c>
      <c r="AF47">
        <v>2.64</v>
      </c>
    </row>
    <row r="48" spans="1:32">
      <c r="A48" t="s">
        <v>90</v>
      </c>
      <c r="B48" s="75">
        <v>245.71</v>
      </c>
      <c r="C48" s="75">
        <v>76.650000000000006</v>
      </c>
      <c r="D48" s="135">
        <f t="shared" si="0"/>
        <v>89.05</v>
      </c>
      <c r="E48" s="75"/>
      <c r="F48" s="78">
        <v>16.43</v>
      </c>
      <c r="G48" s="78">
        <v>16.43</v>
      </c>
      <c r="H48" s="78">
        <v>16.84</v>
      </c>
      <c r="I48">
        <v>99.62</v>
      </c>
      <c r="J48">
        <v>133.18</v>
      </c>
      <c r="K48">
        <v>100.36</v>
      </c>
      <c r="L48">
        <v>0.77</v>
      </c>
      <c r="M48">
        <v>3.92</v>
      </c>
      <c r="N48" s="135">
        <v>29.68</v>
      </c>
      <c r="O48" s="135">
        <v>29.68</v>
      </c>
      <c r="P48" s="135">
        <v>29.69</v>
      </c>
      <c r="Q48">
        <v>1.1399999999999999</v>
      </c>
      <c r="R48">
        <v>145.49</v>
      </c>
      <c r="S48">
        <v>1.33</v>
      </c>
      <c r="T48">
        <v>13.57</v>
      </c>
      <c r="U48">
        <v>4.5199999999999996</v>
      </c>
      <c r="V48">
        <v>4.53</v>
      </c>
      <c r="W48">
        <v>250</v>
      </c>
      <c r="X48">
        <v>50</v>
      </c>
      <c r="Y48">
        <v>95.93</v>
      </c>
      <c r="Z48">
        <v>45.89</v>
      </c>
      <c r="AA48">
        <v>100</v>
      </c>
      <c r="AB48">
        <v>50</v>
      </c>
      <c r="AC48">
        <v>2.4500000000000002</v>
      </c>
      <c r="AD48">
        <v>7.33</v>
      </c>
      <c r="AE48">
        <v>7.33</v>
      </c>
      <c r="AF48">
        <v>2.64</v>
      </c>
    </row>
    <row r="49" spans="1:32">
      <c r="A49" t="s">
        <v>91</v>
      </c>
      <c r="B49" s="75">
        <v>245.71</v>
      </c>
      <c r="C49" s="75">
        <v>76.650000000000006</v>
      </c>
      <c r="D49" s="135">
        <f t="shared" si="0"/>
        <v>89.05</v>
      </c>
      <c r="E49" s="75"/>
      <c r="F49" s="78">
        <v>16.96</v>
      </c>
      <c r="G49" s="78">
        <v>16.96</v>
      </c>
      <c r="H49" s="78">
        <v>17.38</v>
      </c>
      <c r="I49">
        <v>99.62</v>
      </c>
      <c r="J49">
        <v>133.18</v>
      </c>
      <c r="K49">
        <v>100.36</v>
      </c>
      <c r="L49">
        <v>0.77</v>
      </c>
      <c r="M49">
        <v>3.91</v>
      </c>
      <c r="N49" s="135">
        <v>29.68</v>
      </c>
      <c r="O49" s="135">
        <v>29.68</v>
      </c>
      <c r="P49" s="135">
        <v>29.69</v>
      </c>
      <c r="Q49">
        <v>1.1399999999999999</v>
      </c>
      <c r="R49">
        <v>146.66</v>
      </c>
      <c r="S49">
        <v>1.33</v>
      </c>
      <c r="T49">
        <v>13.68</v>
      </c>
      <c r="U49">
        <v>4.5599999999999996</v>
      </c>
      <c r="V49">
        <v>4.55</v>
      </c>
      <c r="W49">
        <v>250</v>
      </c>
      <c r="X49">
        <v>50</v>
      </c>
      <c r="Y49">
        <v>96.81</v>
      </c>
      <c r="Z49">
        <v>47.09</v>
      </c>
      <c r="AA49">
        <v>99.34</v>
      </c>
      <c r="AB49">
        <v>49.66</v>
      </c>
      <c r="AC49">
        <v>2.63</v>
      </c>
      <c r="AD49">
        <v>7.29</v>
      </c>
      <c r="AE49">
        <v>7.29</v>
      </c>
      <c r="AF49">
        <v>2.64</v>
      </c>
    </row>
    <row r="50" spans="1:32">
      <c r="A50" t="s">
        <v>92</v>
      </c>
      <c r="B50" s="75">
        <v>245.71</v>
      </c>
      <c r="C50" s="75">
        <v>76.650000000000006</v>
      </c>
      <c r="D50" s="135">
        <f t="shared" si="0"/>
        <v>89.05</v>
      </c>
      <c r="E50" s="75"/>
      <c r="F50" s="78">
        <v>17.329999999999998</v>
      </c>
      <c r="G50" s="78">
        <v>17.329999999999998</v>
      </c>
      <c r="H50" s="78">
        <v>17.760000000000002</v>
      </c>
      <c r="I50">
        <v>99.62</v>
      </c>
      <c r="J50">
        <v>133.18</v>
      </c>
      <c r="K50">
        <v>100.36</v>
      </c>
      <c r="L50">
        <v>0.77</v>
      </c>
      <c r="M50">
        <v>3.97</v>
      </c>
      <c r="N50" s="135">
        <v>29.68</v>
      </c>
      <c r="O50" s="135">
        <v>29.68</v>
      </c>
      <c r="P50" s="135">
        <v>29.69</v>
      </c>
      <c r="Q50">
        <v>1.1399999999999999</v>
      </c>
      <c r="R50">
        <v>147.25</v>
      </c>
      <c r="S50">
        <v>1.33</v>
      </c>
      <c r="T50">
        <v>13.82</v>
      </c>
      <c r="U50">
        <v>4.6100000000000003</v>
      </c>
      <c r="V50">
        <v>4.6100000000000003</v>
      </c>
      <c r="W50">
        <v>250</v>
      </c>
      <c r="X50">
        <v>50</v>
      </c>
      <c r="Y50">
        <v>97.98</v>
      </c>
      <c r="Z50">
        <v>48.22</v>
      </c>
      <c r="AA50">
        <v>98.67</v>
      </c>
      <c r="AB50">
        <v>49.33</v>
      </c>
      <c r="AC50">
        <v>2.61</v>
      </c>
      <c r="AD50">
        <v>7.18</v>
      </c>
      <c r="AE50">
        <v>7.18</v>
      </c>
      <c r="AF50">
        <v>2.64</v>
      </c>
    </row>
    <row r="51" spans="1:32">
      <c r="A51" t="s">
        <v>93</v>
      </c>
      <c r="B51" s="75">
        <v>245.71</v>
      </c>
      <c r="C51" s="75">
        <v>76.650000000000006</v>
      </c>
      <c r="D51" s="135">
        <f t="shared" si="0"/>
        <v>89.05</v>
      </c>
      <c r="E51" s="75"/>
      <c r="F51" s="78">
        <v>17.61</v>
      </c>
      <c r="G51" s="78">
        <v>17.61</v>
      </c>
      <c r="H51" s="78">
        <v>18.059999999999999</v>
      </c>
      <c r="I51">
        <v>65.78</v>
      </c>
      <c r="J51">
        <v>133.18</v>
      </c>
      <c r="K51">
        <v>100.36</v>
      </c>
      <c r="L51">
        <v>0.8</v>
      </c>
      <c r="M51">
        <v>3.97</v>
      </c>
      <c r="N51" s="135">
        <v>29.68</v>
      </c>
      <c r="O51" s="135">
        <v>29.68</v>
      </c>
      <c r="P51" s="135">
        <v>29.69</v>
      </c>
      <c r="Q51">
        <v>1.1399999999999999</v>
      </c>
      <c r="R51">
        <v>147.69</v>
      </c>
      <c r="S51">
        <v>1.33</v>
      </c>
      <c r="T51">
        <v>13.73</v>
      </c>
      <c r="U51">
        <v>4.58</v>
      </c>
      <c r="V51">
        <v>4.58</v>
      </c>
      <c r="W51">
        <v>250</v>
      </c>
      <c r="X51">
        <v>50</v>
      </c>
      <c r="Y51">
        <v>98.45</v>
      </c>
      <c r="Z51">
        <v>49.73</v>
      </c>
      <c r="AA51">
        <v>98.67</v>
      </c>
      <c r="AB51">
        <v>49.33</v>
      </c>
      <c r="AC51">
        <v>2.42</v>
      </c>
      <c r="AD51">
        <v>7.18</v>
      </c>
      <c r="AE51">
        <v>7.18</v>
      </c>
      <c r="AF51">
        <v>2.64</v>
      </c>
    </row>
    <row r="52" spans="1:32">
      <c r="A52" t="s">
        <v>94</v>
      </c>
      <c r="B52" s="75">
        <v>245.71</v>
      </c>
      <c r="C52" s="75">
        <v>76.650000000000006</v>
      </c>
      <c r="D52" s="135">
        <f t="shared" si="0"/>
        <v>89.05</v>
      </c>
      <c r="E52" s="75"/>
      <c r="F52" s="78">
        <v>17.78</v>
      </c>
      <c r="G52" s="78">
        <v>17.78</v>
      </c>
      <c r="H52" s="78">
        <v>18.22</v>
      </c>
      <c r="I52">
        <v>65.78</v>
      </c>
      <c r="J52">
        <v>133.18</v>
      </c>
      <c r="K52">
        <v>100.36</v>
      </c>
      <c r="L52">
        <v>0.8</v>
      </c>
      <c r="M52">
        <v>4</v>
      </c>
      <c r="N52" s="135">
        <v>29.68</v>
      </c>
      <c r="O52" s="135">
        <v>29.68</v>
      </c>
      <c r="P52" s="135">
        <v>29.69</v>
      </c>
      <c r="Q52">
        <v>1.1399999999999999</v>
      </c>
      <c r="R52">
        <v>148.53</v>
      </c>
      <c r="S52">
        <v>1.33</v>
      </c>
      <c r="T52">
        <v>13.68</v>
      </c>
      <c r="U52">
        <v>4.5599999999999996</v>
      </c>
      <c r="V52">
        <v>4.55</v>
      </c>
      <c r="W52">
        <v>250</v>
      </c>
      <c r="X52">
        <v>50</v>
      </c>
      <c r="Y52">
        <v>98.48</v>
      </c>
      <c r="Z52">
        <v>50</v>
      </c>
      <c r="AA52">
        <v>98</v>
      </c>
      <c r="AB52">
        <v>49</v>
      </c>
      <c r="AC52">
        <v>2.5499999999999998</v>
      </c>
      <c r="AD52">
        <v>7.22</v>
      </c>
      <c r="AE52">
        <v>7.22</v>
      </c>
      <c r="AF52">
        <v>2.64</v>
      </c>
    </row>
    <row r="53" spans="1:32">
      <c r="A53" t="s">
        <v>95</v>
      </c>
      <c r="B53" s="75">
        <v>245.71</v>
      </c>
      <c r="C53" s="75">
        <v>76.650000000000006</v>
      </c>
      <c r="D53" s="135">
        <f t="shared" si="0"/>
        <v>89.05</v>
      </c>
      <c r="E53" s="75"/>
      <c r="F53" s="78">
        <v>17.84</v>
      </c>
      <c r="G53" s="78">
        <v>17.84</v>
      </c>
      <c r="H53" s="78">
        <v>18.29</v>
      </c>
      <c r="I53">
        <v>65.78</v>
      </c>
      <c r="J53">
        <v>133.18</v>
      </c>
      <c r="K53">
        <v>100.36</v>
      </c>
      <c r="L53">
        <v>0.8</v>
      </c>
      <c r="M53">
        <v>4.58</v>
      </c>
      <c r="N53" s="135">
        <v>29.68</v>
      </c>
      <c r="O53" s="135">
        <v>29.68</v>
      </c>
      <c r="P53" s="135">
        <v>29.69</v>
      </c>
      <c r="Q53">
        <v>1.1399999999999999</v>
      </c>
      <c r="R53">
        <v>148.85</v>
      </c>
      <c r="S53">
        <v>1.33</v>
      </c>
      <c r="T53">
        <v>13.98</v>
      </c>
      <c r="U53">
        <v>4.66</v>
      </c>
      <c r="V53">
        <v>4.66</v>
      </c>
      <c r="W53">
        <v>250</v>
      </c>
      <c r="X53">
        <v>50</v>
      </c>
      <c r="Y53">
        <v>98.77</v>
      </c>
      <c r="Z53">
        <v>50</v>
      </c>
      <c r="AA53">
        <v>97.34</v>
      </c>
      <c r="AB53">
        <v>48.66</v>
      </c>
      <c r="AC53">
        <v>2.63</v>
      </c>
      <c r="AD53">
        <v>7.01</v>
      </c>
      <c r="AE53">
        <v>7.01</v>
      </c>
      <c r="AF53">
        <v>2.64</v>
      </c>
    </row>
    <row r="54" spans="1:32">
      <c r="A54" t="s">
        <v>96</v>
      </c>
      <c r="B54" s="75">
        <v>245.71</v>
      </c>
      <c r="C54" s="75">
        <v>76.650000000000006</v>
      </c>
      <c r="D54" s="135">
        <f t="shared" si="0"/>
        <v>89.05</v>
      </c>
      <c r="E54" s="75"/>
      <c r="F54" s="78">
        <v>17.88</v>
      </c>
      <c r="G54" s="78">
        <v>17.88</v>
      </c>
      <c r="H54" s="78">
        <v>18.34</v>
      </c>
      <c r="I54">
        <v>65.78</v>
      </c>
      <c r="J54">
        <v>133.18</v>
      </c>
      <c r="K54">
        <v>100.36</v>
      </c>
      <c r="L54">
        <v>0.8</v>
      </c>
      <c r="M54">
        <v>4.41</v>
      </c>
      <c r="N54" s="135">
        <v>29.68</v>
      </c>
      <c r="O54" s="135">
        <v>29.68</v>
      </c>
      <c r="P54" s="135">
        <v>29.69</v>
      </c>
      <c r="Q54">
        <v>1.1399999999999999</v>
      </c>
      <c r="R54">
        <v>148.27000000000001</v>
      </c>
      <c r="S54">
        <v>1.33</v>
      </c>
      <c r="T54">
        <v>13.95</v>
      </c>
      <c r="U54">
        <v>4.6500000000000004</v>
      </c>
      <c r="V54">
        <v>4.6500000000000004</v>
      </c>
      <c r="W54">
        <v>250</v>
      </c>
      <c r="X54">
        <v>50</v>
      </c>
      <c r="Y54">
        <v>98.77</v>
      </c>
      <c r="Z54">
        <v>50</v>
      </c>
      <c r="AA54">
        <v>97.34</v>
      </c>
      <c r="AB54">
        <v>48.66</v>
      </c>
      <c r="AC54">
        <v>2.42</v>
      </c>
      <c r="AD54">
        <v>7</v>
      </c>
      <c r="AE54">
        <v>7</v>
      </c>
      <c r="AF54">
        <v>2.64</v>
      </c>
    </row>
    <row r="55" spans="1:32">
      <c r="A55" t="s">
        <v>97</v>
      </c>
      <c r="B55" s="75">
        <v>129.63</v>
      </c>
      <c r="C55" s="75">
        <v>76.650000000000006</v>
      </c>
      <c r="D55" s="135">
        <f t="shared" si="0"/>
        <v>89.05</v>
      </c>
      <c r="E55" s="75"/>
      <c r="F55" s="78">
        <v>17.8</v>
      </c>
      <c r="G55" s="78">
        <v>17.8</v>
      </c>
      <c r="H55" s="78">
        <v>18.25</v>
      </c>
      <c r="I55">
        <v>65.78</v>
      </c>
      <c r="J55">
        <v>133.18</v>
      </c>
      <c r="K55">
        <v>100.36</v>
      </c>
      <c r="L55">
        <v>0.8</v>
      </c>
      <c r="M55">
        <v>4.47</v>
      </c>
      <c r="N55" s="135">
        <v>29.68</v>
      </c>
      <c r="O55" s="135">
        <v>29.68</v>
      </c>
      <c r="P55" s="135">
        <v>29.69</v>
      </c>
      <c r="Q55">
        <v>1.1399999999999999</v>
      </c>
      <c r="R55">
        <v>147.37</v>
      </c>
      <c r="S55">
        <v>1.38</v>
      </c>
      <c r="T55">
        <v>13.95</v>
      </c>
      <c r="U55">
        <v>4.6500000000000004</v>
      </c>
      <c r="V55">
        <v>4.6500000000000004</v>
      </c>
      <c r="W55">
        <v>250</v>
      </c>
      <c r="X55">
        <v>50</v>
      </c>
      <c r="Y55">
        <v>98.77</v>
      </c>
      <c r="Z55">
        <v>50</v>
      </c>
      <c r="AA55">
        <v>97.34</v>
      </c>
      <c r="AB55">
        <v>48.66</v>
      </c>
      <c r="AC55">
        <v>2.56</v>
      </c>
      <c r="AD55">
        <v>6.85</v>
      </c>
      <c r="AE55">
        <v>6.85</v>
      </c>
      <c r="AF55">
        <v>2.64</v>
      </c>
    </row>
    <row r="56" spans="1:32">
      <c r="A56" t="s">
        <v>98</v>
      </c>
      <c r="B56" s="75">
        <v>129.63</v>
      </c>
      <c r="C56" s="75">
        <v>76.650000000000006</v>
      </c>
      <c r="D56" s="135">
        <f t="shared" si="0"/>
        <v>89.05</v>
      </c>
      <c r="E56" s="75"/>
      <c r="F56" s="78">
        <v>17.63</v>
      </c>
      <c r="G56" s="78">
        <v>17.63</v>
      </c>
      <c r="H56" s="78">
        <v>18.079999999999998</v>
      </c>
      <c r="I56">
        <v>65.78</v>
      </c>
      <c r="J56">
        <v>133.18</v>
      </c>
      <c r="K56">
        <v>100.36</v>
      </c>
      <c r="L56">
        <v>0.8</v>
      </c>
      <c r="M56">
        <v>4.53</v>
      </c>
      <c r="N56" s="135">
        <v>29.68</v>
      </c>
      <c r="O56" s="135">
        <v>29.68</v>
      </c>
      <c r="P56" s="135">
        <v>29.69</v>
      </c>
      <c r="Q56">
        <v>1.1399999999999999</v>
      </c>
      <c r="R56">
        <v>145.83000000000001</v>
      </c>
      <c r="S56">
        <v>1.38</v>
      </c>
      <c r="T56">
        <v>13.8</v>
      </c>
      <c r="U56">
        <v>4.5999999999999996</v>
      </c>
      <c r="V56">
        <v>4.59</v>
      </c>
      <c r="W56">
        <v>250</v>
      </c>
      <c r="X56">
        <v>50</v>
      </c>
      <c r="Y56">
        <v>98.77</v>
      </c>
      <c r="Z56">
        <v>50</v>
      </c>
      <c r="AA56">
        <v>98</v>
      </c>
      <c r="AB56">
        <v>49</v>
      </c>
      <c r="AC56">
        <v>2.4300000000000002</v>
      </c>
      <c r="AD56">
        <v>6.77</v>
      </c>
      <c r="AE56">
        <v>6.77</v>
      </c>
      <c r="AF56">
        <v>2.64</v>
      </c>
    </row>
    <row r="57" spans="1:32">
      <c r="A57" t="s">
        <v>99</v>
      </c>
      <c r="B57" s="75">
        <v>129.63</v>
      </c>
      <c r="C57" s="75">
        <v>76.650000000000006</v>
      </c>
      <c r="D57" s="135">
        <f t="shared" si="0"/>
        <v>89.05</v>
      </c>
      <c r="E57" s="75"/>
      <c r="F57" s="78">
        <v>17.39</v>
      </c>
      <c r="G57" s="78">
        <v>17.39</v>
      </c>
      <c r="H57" s="78">
        <v>17.829999999999998</v>
      </c>
      <c r="I57">
        <v>65.78</v>
      </c>
      <c r="J57">
        <v>133.18</v>
      </c>
      <c r="K57">
        <v>100.36</v>
      </c>
      <c r="L57">
        <v>0.8</v>
      </c>
      <c r="M57">
        <v>4.51</v>
      </c>
      <c r="N57" s="135">
        <v>29.68</v>
      </c>
      <c r="O57" s="135">
        <v>29.68</v>
      </c>
      <c r="P57" s="135">
        <v>29.69</v>
      </c>
      <c r="Q57">
        <v>1.1399999999999999</v>
      </c>
      <c r="R57">
        <v>144.75</v>
      </c>
      <c r="S57">
        <v>1.38</v>
      </c>
      <c r="T57">
        <v>10.3</v>
      </c>
      <c r="U57">
        <v>3.43</v>
      </c>
      <c r="V57">
        <v>3.43</v>
      </c>
      <c r="W57">
        <v>250</v>
      </c>
      <c r="X57">
        <v>50</v>
      </c>
      <c r="Y57">
        <v>98.7</v>
      </c>
      <c r="Z57">
        <v>50</v>
      </c>
      <c r="AA57">
        <v>98.67</v>
      </c>
      <c r="AB57">
        <v>49.33</v>
      </c>
      <c r="AC57">
        <v>2.63</v>
      </c>
      <c r="AD57">
        <v>6.36</v>
      </c>
      <c r="AE57">
        <v>6.36</v>
      </c>
      <c r="AF57">
        <v>2.64</v>
      </c>
    </row>
    <row r="58" spans="1:32">
      <c r="A58" t="s">
        <v>100</v>
      </c>
      <c r="B58" s="75">
        <v>129.63</v>
      </c>
      <c r="C58" s="75">
        <v>76.650000000000006</v>
      </c>
      <c r="D58" s="135">
        <f t="shared" si="0"/>
        <v>89.05</v>
      </c>
      <c r="E58" s="75"/>
      <c r="F58" s="78">
        <v>17.03</v>
      </c>
      <c r="G58" s="78">
        <v>17.03</v>
      </c>
      <c r="H58" s="78">
        <v>17.45</v>
      </c>
      <c r="I58">
        <v>65.78</v>
      </c>
      <c r="J58">
        <v>133.18</v>
      </c>
      <c r="K58">
        <v>100.36</v>
      </c>
      <c r="L58">
        <v>0.8</v>
      </c>
      <c r="M58">
        <v>4.63</v>
      </c>
      <c r="N58" s="135">
        <v>29.68</v>
      </c>
      <c r="O58" s="135">
        <v>29.68</v>
      </c>
      <c r="P58" s="135">
        <v>29.69</v>
      </c>
      <c r="Q58">
        <v>1.1399999999999999</v>
      </c>
      <c r="R58">
        <v>141.19</v>
      </c>
      <c r="S58">
        <v>1.38</v>
      </c>
      <c r="T58">
        <v>10.28</v>
      </c>
      <c r="U58">
        <v>3.43</v>
      </c>
      <c r="V58">
        <v>3.42</v>
      </c>
      <c r="W58">
        <v>250</v>
      </c>
      <c r="X58">
        <v>50</v>
      </c>
      <c r="Y58">
        <v>98.67</v>
      </c>
      <c r="Z58">
        <v>49.38</v>
      </c>
      <c r="AA58">
        <v>98</v>
      </c>
      <c r="AB58">
        <v>49</v>
      </c>
      <c r="AC58">
        <v>2.4</v>
      </c>
      <c r="AD58">
        <v>6.01</v>
      </c>
      <c r="AE58">
        <v>6.01</v>
      </c>
      <c r="AF58">
        <v>2.64</v>
      </c>
    </row>
    <row r="59" spans="1:32">
      <c r="A59" t="s">
        <v>101</v>
      </c>
      <c r="B59" s="75">
        <v>129.63</v>
      </c>
      <c r="C59" s="75">
        <v>76.650000000000006</v>
      </c>
      <c r="D59" s="135">
        <f t="shared" si="0"/>
        <v>89.05</v>
      </c>
      <c r="E59" s="75"/>
      <c r="F59" s="78">
        <v>16.649999999999999</v>
      </c>
      <c r="G59" s="78">
        <v>16.649999999999999</v>
      </c>
      <c r="H59" s="78">
        <v>17.079999999999998</v>
      </c>
      <c r="I59">
        <v>65.78</v>
      </c>
      <c r="J59">
        <v>133.18</v>
      </c>
      <c r="K59">
        <v>100.36</v>
      </c>
      <c r="L59">
        <v>0.84</v>
      </c>
      <c r="M59">
        <v>4.7</v>
      </c>
      <c r="N59" s="135">
        <v>29.68</v>
      </c>
      <c r="O59" s="135">
        <v>29.68</v>
      </c>
      <c r="P59" s="135">
        <v>29.69</v>
      </c>
      <c r="Q59">
        <v>1.1399999999999999</v>
      </c>
      <c r="R59">
        <v>137</v>
      </c>
      <c r="S59">
        <v>1.38</v>
      </c>
      <c r="T59">
        <v>10.28</v>
      </c>
      <c r="U59">
        <v>3.43</v>
      </c>
      <c r="V59">
        <v>3.42</v>
      </c>
      <c r="W59">
        <v>250</v>
      </c>
      <c r="X59">
        <v>50</v>
      </c>
      <c r="Y59">
        <v>98.88</v>
      </c>
      <c r="Z59">
        <v>48.56</v>
      </c>
      <c r="AA59">
        <v>98.67</v>
      </c>
      <c r="AB59">
        <v>49.33</v>
      </c>
      <c r="AC59">
        <v>2.48</v>
      </c>
      <c r="AD59">
        <v>5.86</v>
      </c>
      <c r="AE59">
        <v>5.86</v>
      </c>
      <c r="AF59">
        <v>2.64</v>
      </c>
    </row>
    <row r="60" spans="1:32">
      <c r="A60" t="s">
        <v>102</v>
      </c>
      <c r="B60" s="75">
        <v>129.63</v>
      </c>
      <c r="C60" s="75">
        <v>76.650000000000006</v>
      </c>
      <c r="D60" s="135">
        <f t="shared" si="0"/>
        <v>89.05</v>
      </c>
      <c r="E60" s="75"/>
      <c r="F60" s="78">
        <v>16.27</v>
      </c>
      <c r="G60" s="78">
        <v>16.27</v>
      </c>
      <c r="H60" s="78">
        <v>16.68</v>
      </c>
      <c r="I60">
        <v>65.78</v>
      </c>
      <c r="J60">
        <v>133.18</v>
      </c>
      <c r="K60">
        <v>100.36</v>
      </c>
      <c r="L60">
        <v>0.84</v>
      </c>
      <c r="M60">
        <v>4.6100000000000003</v>
      </c>
      <c r="N60" s="135">
        <v>29.68</v>
      </c>
      <c r="O60" s="135">
        <v>29.68</v>
      </c>
      <c r="P60" s="135">
        <v>29.69</v>
      </c>
      <c r="Q60">
        <v>1.1399999999999999</v>
      </c>
      <c r="R60">
        <v>131.9</v>
      </c>
      <c r="S60">
        <v>1.38</v>
      </c>
      <c r="T60">
        <v>10.220000000000001</v>
      </c>
      <c r="U60">
        <v>3.4</v>
      </c>
      <c r="V60">
        <v>3.41</v>
      </c>
      <c r="W60">
        <v>250</v>
      </c>
      <c r="X60">
        <v>50</v>
      </c>
      <c r="Y60">
        <v>98.92</v>
      </c>
      <c r="Z60">
        <v>47.58</v>
      </c>
      <c r="AA60">
        <v>97.34</v>
      </c>
      <c r="AB60">
        <v>48.66</v>
      </c>
      <c r="AC60">
        <v>2.4700000000000002</v>
      </c>
      <c r="AD60">
        <v>5.75</v>
      </c>
      <c r="AE60">
        <v>5.75</v>
      </c>
      <c r="AF60">
        <v>2.64</v>
      </c>
    </row>
    <row r="61" spans="1:32">
      <c r="A61" t="s">
        <v>103</v>
      </c>
      <c r="B61" s="75">
        <v>129.63</v>
      </c>
      <c r="C61" s="75">
        <v>76.650000000000006</v>
      </c>
      <c r="D61" s="135">
        <f t="shared" si="0"/>
        <v>89.05</v>
      </c>
      <c r="E61" s="75"/>
      <c r="F61" s="78">
        <v>15.83</v>
      </c>
      <c r="G61" s="78">
        <v>15.83</v>
      </c>
      <c r="H61" s="78">
        <v>16.23</v>
      </c>
      <c r="I61">
        <v>65.78</v>
      </c>
      <c r="J61">
        <v>133.18</v>
      </c>
      <c r="K61">
        <v>100.36</v>
      </c>
      <c r="L61">
        <v>0.84</v>
      </c>
      <c r="M61">
        <v>4.6500000000000004</v>
      </c>
      <c r="N61" s="135">
        <v>29.68</v>
      </c>
      <c r="O61" s="135">
        <v>29.68</v>
      </c>
      <c r="P61" s="135">
        <v>29.69</v>
      </c>
      <c r="Q61">
        <v>1.1399999999999999</v>
      </c>
      <c r="R61">
        <v>125.93</v>
      </c>
      <c r="S61">
        <v>1.38</v>
      </c>
      <c r="T61">
        <v>10.220000000000001</v>
      </c>
      <c r="U61">
        <v>3.4</v>
      </c>
      <c r="V61">
        <v>3.41</v>
      </c>
      <c r="W61">
        <v>250</v>
      </c>
      <c r="X61">
        <v>50</v>
      </c>
      <c r="Y61">
        <v>97.54</v>
      </c>
      <c r="Z61">
        <v>46.45</v>
      </c>
      <c r="AA61">
        <v>96.67</v>
      </c>
      <c r="AB61">
        <v>48.33</v>
      </c>
      <c r="AC61">
        <v>2.65</v>
      </c>
      <c r="AD61">
        <v>5.93</v>
      </c>
      <c r="AE61">
        <v>5.93</v>
      </c>
      <c r="AF61">
        <v>2.64</v>
      </c>
    </row>
    <row r="62" spans="1:32">
      <c r="A62" t="s">
        <v>104</v>
      </c>
      <c r="B62" s="75">
        <v>129.63</v>
      </c>
      <c r="C62" s="75">
        <v>76.650000000000006</v>
      </c>
      <c r="D62" s="135">
        <f t="shared" si="0"/>
        <v>89.05</v>
      </c>
      <c r="E62" s="75"/>
      <c r="F62" s="78">
        <v>15.18</v>
      </c>
      <c r="G62" s="78">
        <v>15.18</v>
      </c>
      <c r="H62" s="78">
        <v>15.57</v>
      </c>
      <c r="I62">
        <v>65.78</v>
      </c>
      <c r="J62">
        <v>133.18</v>
      </c>
      <c r="K62">
        <v>100.36</v>
      </c>
      <c r="L62">
        <v>0.84</v>
      </c>
      <c r="M62">
        <v>4.6100000000000003</v>
      </c>
      <c r="N62" s="135">
        <v>29.68</v>
      </c>
      <c r="O62" s="135">
        <v>29.68</v>
      </c>
      <c r="P62" s="135">
        <v>29.69</v>
      </c>
      <c r="Q62">
        <v>1.1399999999999999</v>
      </c>
      <c r="R62">
        <v>118.84</v>
      </c>
      <c r="S62">
        <v>1.38</v>
      </c>
      <c r="T62">
        <v>10.3</v>
      </c>
      <c r="U62">
        <v>3.43</v>
      </c>
      <c r="V62">
        <v>3.43</v>
      </c>
      <c r="W62">
        <v>247.38</v>
      </c>
      <c r="X62">
        <v>49.47</v>
      </c>
      <c r="Y62">
        <v>94.55</v>
      </c>
      <c r="Z62">
        <v>45.18</v>
      </c>
      <c r="AA62">
        <v>94</v>
      </c>
      <c r="AB62">
        <v>47</v>
      </c>
      <c r="AC62">
        <v>2.42</v>
      </c>
      <c r="AD62">
        <v>5.97</v>
      </c>
      <c r="AE62">
        <v>5.97</v>
      </c>
      <c r="AF62">
        <v>2.64</v>
      </c>
    </row>
    <row r="63" spans="1:32">
      <c r="A63" t="s">
        <v>105</v>
      </c>
      <c r="B63" s="75">
        <v>129.63</v>
      </c>
      <c r="C63" s="75">
        <v>76.650000000000006</v>
      </c>
      <c r="D63" s="135">
        <f t="shared" si="0"/>
        <v>89.05</v>
      </c>
      <c r="E63" s="75"/>
      <c r="F63" s="78">
        <v>14.39</v>
      </c>
      <c r="G63" s="78">
        <v>14.39</v>
      </c>
      <c r="H63" s="78">
        <v>14.75</v>
      </c>
      <c r="I63">
        <v>65.78</v>
      </c>
      <c r="J63">
        <v>133.18</v>
      </c>
      <c r="K63">
        <v>100.36</v>
      </c>
      <c r="L63">
        <v>0.84</v>
      </c>
      <c r="M63">
        <v>4.6399999999999997</v>
      </c>
      <c r="N63" s="135">
        <v>29.68</v>
      </c>
      <c r="O63" s="135">
        <v>29.68</v>
      </c>
      <c r="P63" s="135">
        <v>29.69</v>
      </c>
      <c r="Q63">
        <v>1.22</v>
      </c>
      <c r="R63">
        <v>111.48</v>
      </c>
      <c r="S63">
        <v>1.43</v>
      </c>
      <c r="T63">
        <v>10.3</v>
      </c>
      <c r="U63">
        <v>3.43</v>
      </c>
      <c r="V63">
        <v>3.43</v>
      </c>
      <c r="W63">
        <v>235.58</v>
      </c>
      <c r="X63">
        <v>47.11</v>
      </c>
      <c r="Y63">
        <v>89.65</v>
      </c>
      <c r="Z63">
        <v>43.9</v>
      </c>
      <c r="AA63">
        <v>87.34</v>
      </c>
      <c r="AB63">
        <v>43.66</v>
      </c>
      <c r="AC63">
        <v>2.5</v>
      </c>
      <c r="AD63">
        <v>5.8</v>
      </c>
      <c r="AE63">
        <v>5.8</v>
      </c>
      <c r="AF63">
        <v>2.64</v>
      </c>
    </row>
    <row r="64" spans="1:32">
      <c r="A64" t="s">
        <v>106</v>
      </c>
      <c r="B64" s="75">
        <v>129.63</v>
      </c>
      <c r="C64" s="75">
        <v>76.650000000000006</v>
      </c>
      <c r="D64" s="135">
        <f t="shared" si="0"/>
        <v>89.05</v>
      </c>
      <c r="E64" s="75"/>
      <c r="F64" s="78">
        <v>13.55</v>
      </c>
      <c r="G64" s="78">
        <v>13.55</v>
      </c>
      <c r="H64" s="78">
        <v>13.89</v>
      </c>
      <c r="I64">
        <v>65.78</v>
      </c>
      <c r="J64">
        <v>133.18</v>
      </c>
      <c r="K64">
        <v>100.36</v>
      </c>
      <c r="L64">
        <v>0.84</v>
      </c>
      <c r="M64">
        <v>4.63</v>
      </c>
      <c r="N64" s="135">
        <v>29.68</v>
      </c>
      <c r="O64" s="135">
        <v>29.68</v>
      </c>
      <c r="P64" s="135">
        <v>29.69</v>
      </c>
      <c r="Q64">
        <v>1.22</v>
      </c>
      <c r="R64">
        <v>102.61</v>
      </c>
      <c r="S64">
        <v>1.43</v>
      </c>
      <c r="T64">
        <v>10.28</v>
      </c>
      <c r="U64">
        <v>3.43</v>
      </c>
      <c r="V64">
        <v>3.42</v>
      </c>
      <c r="W64">
        <v>224.18</v>
      </c>
      <c r="X64">
        <v>44.83</v>
      </c>
      <c r="Y64">
        <v>83.7</v>
      </c>
      <c r="Z64">
        <v>42.09</v>
      </c>
      <c r="AA64">
        <v>82</v>
      </c>
      <c r="AB64">
        <v>41</v>
      </c>
      <c r="AC64">
        <v>2.5299999999999998</v>
      </c>
      <c r="AD64">
        <v>5.93</v>
      </c>
      <c r="AE64">
        <v>5.93</v>
      </c>
      <c r="AF64">
        <v>2.64</v>
      </c>
    </row>
    <row r="65" spans="1:32">
      <c r="A65" t="s">
        <v>107</v>
      </c>
      <c r="B65" s="75">
        <v>129.63</v>
      </c>
      <c r="C65" s="75">
        <v>76.650000000000006</v>
      </c>
      <c r="D65" s="135">
        <f t="shared" si="0"/>
        <v>89.05</v>
      </c>
      <c r="E65" s="75"/>
      <c r="F65" s="78">
        <v>12.58</v>
      </c>
      <c r="G65" s="78">
        <v>12.58</v>
      </c>
      <c r="H65" s="78">
        <v>12.9</v>
      </c>
      <c r="I65">
        <v>65.78</v>
      </c>
      <c r="J65">
        <v>133.18</v>
      </c>
      <c r="K65">
        <v>100.36</v>
      </c>
      <c r="L65">
        <v>0.84</v>
      </c>
      <c r="M65">
        <v>7.51</v>
      </c>
      <c r="N65" s="135">
        <v>29.68</v>
      </c>
      <c r="O65" s="135">
        <v>29.68</v>
      </c>
      <c r="P65" s="135">
        <v>29.69</v>
      </c>
      <c r="Q65">
        <v>1.22</v>
      </c>
      <c r="R65">
        <v>92.81</v>
      </c>
      <c r="S65">
        <v>1.43</v>
      </c>
      <c r="T65">
        <v>10.28</v>
      </c>
      <c r="U65">
        <v>3.43</v>
      </c>
      <c r="V65">
        <v>3.42</v>
      </c>
      <c r="W65">
        <v>208.03</v>
      </c>
      <c r="X65">
        <v>41.6</v>
      </c>
      <c r="Y65">
        <v>76.7</v>
      </c>
      <c r="Z65">
        <v>39.96</v>
      </c>
      <c r="AA65">
        <v>78</v>
      </c>
      <c r="AB65">
        <v>39</v>
      </c>
      <c r="AC65">
        <v>2.4700000000000002</v>
      </c>
      <c r="AD65">
        <v>5.88</v>
      </c>
      <c r="AE65">
        <v>5.88</v>
      </c>
      <c r="AF65">
        <v>2.64</v>
      </c>
    </row>
    <row r="66" spans="1:32">
      <c r="A66" t="s">
        <v>108</v>
      </c>
      <c r="B66" s="75">
        <v>129.63</v>
      </c>
      <c r="C66" s="75">
        <v>76.650000000000006</v>
      </c>
      <c r="D66" s="135">
        <f t="shared" si="0"/>
        <v>89.05</v>
      </c>
      <c r="E66" s="75"/>
      <c r="F66" s="78">
        <v>11.55</v>
      </c>
      <c r="G66" s="78">
        <v>11.55</v>
      </c>
      <c r="H66" s="78">
        <v>11.84</v>
      </c>
      <c r="I66">
        <v>65.78</v>
      </c>
      <c r="J66">
        <v>133.18</v>
      </c>
      <c r="K66">
        <v>100.36</v>
      </c>
      <c r="L66">
        <v>0.84</v>
      </c>
      <c r="M66">
        <v>7.63</v>
      </c>
      <c r="N66" s="135">
        <v>29.68</v>
      </c>
      <c r="O66" s="135">
        <v>29.68</v>
      </c>
      <c r="P66" s="135">
        <v>29.69</v>
      </c>
      <c r="Q66">
        <v>1.22</v>
      </c>
      <c r="R66">
        <v>82.28</v>
      </c>
      <c r="S66">
        <v>1.43</v>
      </c>
      <c r="T66">
        <v>10.220000000000001</v>
      </c>
      <c r="U66">
        <v>3.4</v>
      </c>
      <c r="V66">
        <v>3.41</v>
      </c>
      <c r="W66">
        <v>208.98</v>
      </c>
      <c r="X66">
        <v>41.8</v>
      </c>
      <c r="Y66">
        <v>70.099999999999994</v>
      </c>
      <c r="Z66">
        <v>37.76</v>
      </c>
      <c r="AA66">
        <v>76</v>
      </c>
      <c r="AB66">
        <v>38</v>
      </c>
      <c r="AC66">
        <v>2.65</v>
      </c>
      <c r="AD66">
        <v>5.94</v>
      </c>
      <c r="AE66">
        <v>5.94</v>
      </c>
      <c r="AF66">
        <v>2.64</v>
      </c>
    </row>
    <row r="67" spans="1:32">
      <c r="A67" t="s">
        <v>109</v>
      </c>
      <c r="B67" s="75">
        <v>129.63</v>
      </c>
      <c r="C67" s="75">
        <v>76.650000000000006</v>
      </c>
      <c r="D67" s="135">
        <f t="shared" si="0"/>
        <v>89.05</v>
      </c>
      <c r="E67" s="75"/>
      <c r="F67" s="78">
        <v>10.37</v>
      </c>
      <c r="G67" s="78">
        <v>10.37</v>
      </c>
      <c r="H67" s="78">
        <v>10.63</v>
      </c>
      <c r="I67">
        <v>65.78</v>
      </c>
      <c r="J67">
        <v>133.18</v>
      </c>
      <c r="K67">
        <v>100.36</v>
      </c>
      <c r="L67">
        <v>0.84</v>
      </c>
      <c r="M67">
        <v>7.74</v>
      </c>
      <c r="N67" s="135">
        <v>29.68</v>
      </c>
      <c r="O67" s="135">
        <v>29.68</v>
      </c>
      <c r="P67" s="135">
        <v>29.69</v>
      </c>
      <c r="Q67">
        <v>1.22</v>
      </c>
      <c r="R67">
        <v>71.3</v>
      </c>
      <c r="S67">
        <v>1.43</v>
      </c>
      <c r="T67">
        <v>10.220000000000001</v>
      </c>
      <c r="U67">
        <v>3.4</v>
      </c>
      <c r="V67">
        <v>3.41</v>
      </c>
      <c r="W67">
        <v>185.4</v>
      </c>
      <c r="X67">
        <v>37.08</v>
      </c>
      <c r="Y67">
        <v>63.64</v>
      </c>
      <c r="Z67">
        <v>34.99</v>
      </c>
      <c r="AA67">
        <v>72</v>
      </c>
      <c r="AB67">
        <v>36</v>
      </c>
      <c r="AC67">
        <v>2.4</v>
      </c>
      <c r="AD67">
        <v>5.71</v>
      </c>
      <c r="AE67">
        <v>5.71</v>
      </c>
      <c r="AF67">
        <v>2.64</v>
      </c>
    </row>
    <row r="68" spans="1:32">
      <c r="A68" t="s">
        <v>110</v>
      </c>
      <c r="B68" s="75">
        <v>129.63</v>
      </c>
      <c r="C68" s="75">
        <v>76.650000000000006</v>
      </c>
      <c r="D68" s="135">
        <f t="shared" ref="D68:D98" si="1">N68+O68+P68</f>
        <v>89.05</v>
      </c>
      <c r="E68" s="75"/>
      <c r="F68" s="78">
        <v>9.07</v>
      </c>
      <c r="G68" s="78">
        <v>9.07</v>
      </c>
      <c r="H68" s="78">
        <v>9.3000000000000007</v>
      </c>
      <c r="I68">
        <v>65.78</v>
      </c>
      <c r="J68">
        <v>133.18</v>
      </c>
      <c r="K68">
        <v>100.36</v>
      </c>
      <c r="L68">
        <v>0.84</v>
      </c>
      <c r="M68">
        <v>7.87</v>
      </c>
      <c r="N68" s="135">
        <v>29.68</v>
      </c>
      <c r="O68" s="135">
        <v>29.68</v>
      </c>
      <c r="P68" s="135">
        <v>29.69</v>
      </c>
      <c r="Q68">
        <v>1.22</v>
      </c>
      <c r="R68">
        <v>59.67</v>
      </c>
      <c r="S68">
        <v>1.43</v>
      </c>
      <c r="T68">
        <v>10.3</v>
      </c>
      <c r="U68">
        <v>3.43</v>
      </c>
      <c r="V68">
        <v>3.43</v>
      </c>
      <c r="W68">
        <v>166.09</v>
      </c>
      <c r="X68">
        <v>33.22</v>
      </c>
      <c r="Y68">
        <v>56.19</v>
      </c>
      <c r="Z68">
        <v>31.74</v>
      </c>
      <c r="AA68">
        <v>63.34</v>
      </c>
      <c r="AB68">
        <v>31.66</v>
      </c>
      <c r="AC68">
        <v>2.67</v>
      </c>
      <c r="AD68">
        <v>5.94</v>
      </c>
      <c r="AE68">
        <v>5.94</v>
      </c>
      <c r="AF68">
        <v>2.64</v>
      </c>
    </row>
    <row r="69" spans="1:32">
      <c r="A69" t="s">
        <v>111</v>
      </c>
      <c r="B69" s="75">
        <v>129.63</v>
      </c>
      <c r="C69" s="75">
        <v>76.650000000000006</v>
      </c>
      <c r="D69" s="135">
        <f t="shared" si="1"/>
        <v>89.05</v>
      </c>
      <c r="E69" s="75"/>
      <c r="F69" s="78">
        <v>7.66</v>
      </c>
      <c r="G69" s="78">
        <v>7.66</v>
      </c>
      <c r="H69" s="78">
        <v>7.84</v>
      </c>
      <c r="I69">
        <v>65.78</v>
      </c>
      <c r="J69">
        <v>133.18</v>
      </c>
      <c r="K69">
        <v>100.36</v>
      </c>
      <c r="L69">
        <v>0.84</v>
      </c>
      <c r="M69">
        <v>8.0399999999999991</v>
      </c>
      <c r="N69" s="135">
        <v>29.68</v>
      </c>
      <c r="O69" s="135">
        <v>29.68</v>
      </c>
      <c r="P69" s="135">
        <v>29.69</v>
      </c>
      <c r="Q69">
        <v>1.22</v>
      </c>
      <c r="R69">
        <v>47.34</v>
      </c>
      <c r="S69">
        <v>1.43</v>
      </c>
      <c r="T69">
        <v>10.3</v>
      </c>
      <c r="U69">
        <v>3.43</v>
      </c>
      <c r="V69">
        <v>3.43</v>
      </c>
      <c r="W69">
        <v>145.33000000000001</v>
      </c>
      <c r="X69">
        <v>29.06</v>
      </c>
      <c r="Y69">
        <v>48.38</v>
      </c>
      <c r="Z69">
        <v>27.28</v>
      </c>
      <c r="AA69">
        <v>56.67</v>
      </c>
      <c r="AB69">
        <v>28.33</v>
      </c>
      <c r="AC69">
        <v>2.35</v>
      </c>
      <c r="AD69">
        <v>5.92</v>
      </c>
      <c r="AE69">
        <v>5.92</v>
      </c>
      <c r="AF69">
        <v>2.64</v>
      </c>
    </row>
    <row r="70" spans="1:32">
      <c r="A70" t="s">
        <v>112</v>
      </c>
      <c r="B70" s="75">
        <v>129.63</v>
      </c>
      <c r="C70" s="75">
        <v>76.650000000000006</v>
      </c>
      <c r="D70" s="135">
        <f t="shared" si="1"/>
        <v>85.949999999999989</v>
      </c>
      <c r="E70" s="75"/>
      <c r="F70" s="78">
        <v>6.16</v>
      </c>
      <c r="G70" s="78">
        <v>6.16</v>
      </c>
      <c r="H70" s="78">
        <v>6.31</v>
      </c>
      <c r="I70">
        <v>65.78</v>
      </c>
      <c r="J70">
        <v>133.18</v>
      </c>
      <c r="K70">
        <v>100.36</v>
      </c>
      <c r="L70">
        <v>0.84</v>
      </c>
      <c r="M70">
        <v>12.65</v>
      </c>
      <c r="N70" s="135">
        <v>32.909999999999997</v>
      </c>
      <c r="O70" s="135">
        <v>20.56</v>
      </c>
      <c r="P70" s="135">
        <v>32.479999999999997</v>
      </c>
      <c r="Q70">
        <v>1.22</v>
      </c>
      <c r="R70">
        <v>34.68</v>
      </c>
      <c r="S70">
        <v>1.43</v>
      </c>
      <c r="T70">
        <v>10.28</v>
      </c>
      <c r="U70">
        <v>3.43</v>
      </c>
      <c r="V70">
        <v>3.42</v>
      </c>
      <c r="W70">
        <v>122.84</v>
      </c>
      <c r="X70">
        <v>24.57</v>
      </c>
      <c r="Y70">
        <v>40.08</v>
      </c>
      <c r="Z70">
        <v>23.38</v>
      </c>
      <c r="AA70">
        <v>44.67</v>
      </c>
      <c r="AB70">
        <v>22.33</v>
      </c>
      <c r="AC70">
        <v>2.63</v>
      </c>
      <c r="AD70">
        <v>5.68</v>
      </c>
      <c r="AE70">
        <v>5.68</v>
      </c>
      <c r="AF70">
        <v>2.64</v>
      </c>
    </row>
    <row r="71" spans="1:32">
      <c r="A71" t="s">
        <v>113</v>
      </c>
      <c r="B71" s="75">
        <v>129.63</v>
      </c>
      <c r="C71" s="75">
        <v>76.650000000000006</v>
      </c>
      <c r="D71" s="135">
        <f t="shared" si="1"/>
        <v>58.849999999999994</v>
      </c>
      <c r="E71" s="75"/>
      <c r="F71" s="78">
        <v>4.68</v>
      </c>
      <c r="G71" s="78">
        <v>4.68</v>
      </c>
      <c r="H71" s="78">
        <v>4.8099999999999996</v>
      </c>
      <c r="I71">
        <v>65.78</v>
      </c>
      <c r="J71">
        <v>133.18</v>
      </c>
      <c r="K71">
        <v>100.36</v>
      </c>
      <c r="L71">
        <v>0.84</v>
      </c>
      <c r="M71">
        <v>12.62</v>
      </c>
      <c r="N71" s="135">
        <v>28.58</v>
      </c>
      <c r="O71" s="135">
        <v>9.82</v>
      </c>
      <c r="P71" s="135">
        <v>20.45</v>
      </c>
      <c r="Q71">
        <v>1.22</v>
      </c>
      <c r="R71">
        <v>22.48</v>
      </c>
      <c r="S71">
        <v>1.38</v>
      </c>
      <c r="T71">
        <v>10.28</v>
      </c>
      <c r="U71">
        <v>3.43</v>
      </c>
      <c r="V71">
        <v>3.42</v>
      </c>
      <c r="W71">
        <v>100.21</v>
      </c>
      <c r="X71">
        <v>20.04</v>
      </c>
      <c r="Y71">
        <v>31.7</v>
      </c>
      <c r="Z71">
        <v>19.260000000000002</v>
      </c>
      <c r="AA71">
        <v>34.67</v>
      </c>
      <c r="AB71">
        <v>17.329999999999998</v>
      </c>
      <c r="AC71">
        <v>2.76</v>
      </c>
      <c r="AD71">
        <v>8.02</v>
      </c>
      <c r="AE71">
        <v>8.02</v>
      </c>
      <c r="AF71">
        <v>2.64</v>
      </c>
    </row>
    <row r="72" spans="1:32">
      <c r="A72" t="s">
        <v>114</v>
      </c>
      <c r="B72" s="75">
        <v>129.63</v>
      </c>
      <c r="C72" s="75">
        <v>76.650000000000006</v>
      </c>
      <c r="D72" s="135">
        <f t="shared" si="1"/>
        <v>28.68</v>
      </c>
      <c r="E72" s="75"/>
      <c r="F72" s="78">
        <v>2.95</v>
      </c>
      <c r="G72" s="78">
        <v>2.95</v>
      </c>
      <c r="H72" s="78">
        <v>3.03</v>
      </c>
      <c r="I72">
        <v>93.98</v>
      </c>
      <c r="J72">
        <v>133.18</v>
      </c>
      <c r="K72">
        <v>100.36</v>
      </c>
      <c r="L72">
        <v>0.84</v>
      </c>
      <c r="M72">
        <v>12.54</v>
      </c>
      <c r="N72" s="135">
        <v>15.32</v>
      </c>
      <c r="O72" s="135">
        <v>4.4800000000000004</v>
      </c>
      <c r="P72" s="135">
        <v>8.8800000000000008</v>
      </c>
      <c r="Q72">
        <v>1.22</v>
      </c>
      <c r="R72">
        <v>12.44</v>
      </c>
      <c r="S72">
        <v>1.38</v>
      </c>
      <c r="T72">
        <v>10.220000000000001</v>
      </c>
      <c r="U72">
        <v>3.4</v>
      </c>
      <c r="V72">
        <v>3.41</v>
      </c>
      <c r="W72">
        <v>74.28</v>
      </c>
      <c r="X72">
        <v>14.86</v>
      </c>
      <c r="Y72">
        <v>22.89</v>
      </c>
      <c r="Z72">
        <v>15.04</v>
      </c>
      <c r="AA72">
        <v>22.67</v>
      </c>
      <c r="AB72">
        <v>11.33</v>
      </c>
      <c r="AC72">
        <v>2.83</v>
      </c>
      <c r="AD72">
        <v>8.0299999999999994</v>
      </c>
      <c r="AE72">
        <v>8.0299999999999994</v>
      </c>
      <c r="AF72">
        <v>2.64</v>
      </c>
    </row>
    <row r="73" spans="1:32">
      <c r="A73" t="s">
        <v>115</v>
      </c>
      <c r="B73" s="75">
        <v>129.63</v>
      </c>
      <c r="C73" s="75">
        <v>76.650000000000006</v>
      </c>
      <c r="D73" s="135">
        <f t="shared" si="1"/>
        <v>9.2100000000000009</v>
      </c>
      <c r="E73" s="75"/>
      <c r="F73" s="78">
        <v>1.5</v>
      </c>
      <c r="G73" s="78">
        <v>1.5</v>
      </c>
      <c r="H73" s="78">
        <v>1.54</v>
      </c>
      <c r="I73">
        <v>109.96</v>
      </c>
      <c r="J73">
        <v>133.18</v>
      </c>
      <c r="K73">
        <v>100.36</v>
      </c>
      <c r="L73">
        <v>0.84</v>
      </c>
      <c r="M73">
        <v>12.42</v>
      </c>
      <c r="N73" s="135">
        <v>5.55</v>
      </c>
      <c r="O73" s="135">
        <v>1.1100000000000001</v>
      </c>
      <c r="P73" s="135">
        <v>2.5499999999999998</v>
      </c>
      <c r="Q73">
        <v>1.22</v>
      </c>
      <c r="R73">
        <v>5.93</v>
      </c>
      <c r="S73">
        <v>1.38</v>
      </c>
      <c r="T73">
        <v>10.220000000000001</v>
      </c>
      <c r="U73">
        <v>3.4</v>
      </c>
      <c r="V73">
        <v>3.41</v>
      </c>
      <c r="W73">
        <v>49.57</v>
      </c>
      <c r="X73">
        <v>9.91</v>
      </c>
      <c r="Y73">
        <v>13.99</v>
      </c>
      <c r="Z73">
        <v>9.9700000000000006</v>
      </c>
      <c r="AA73">
        <v>13.33</v>
      </c>
      <c r="AB73">
        <v>6.67</v>
      </c>
      <c r="AC73">
        <v>2.82</v>
      </c>
      <c r="AD73">
        <v>8.0399999999999991</v>
      </c>
      <c r="AE73">
        <v>8.0399999999999991</v>
      </c>
      <c r="AF73">
        <v>2.64</v>
      </c>
    </row>
    <row r="74" spans="1:32">
      <c r="A74" t="s">
        <v>116</v>
      </c>
      <c r="B74" s="75">
        <v>129.63</v>
      </c>
      <c r="C74" s="75">
        <v>76.650000000000006</v>
      </c>
      <c r="D74" s="135">
        <f t="shared" si="1"/>
        <v>1.51</v>
      </c>
      <c r="E74" s="75"/>
      <c r="F74" s="78">
        <v>0.34</v>
      </c>
      <c r="G74" s="78">
        <v>0.34</v>
      </c>
      <c r="H74" s="78">
        <v>0.35</v>
      </c>
      <c r="I74">
        <v>109.96</v>
      </c>
      <c r="J74">
        <v>133.18</v>
      </c>
      <c r="K74">
        <v>100.36</v>
      </c>
      <c r="L74">
        <v>0.84</v>
      </c>
      <c r="M74">
        <v>11.97</v>
      </c>
      <c r="N74" s="135">
        <v>0.96</v>
      </c>
      <c r="O74" s="135">
        <v>0</v>
      </c>
      <c r="P74" s="135">
        <v>0.55000000000000004</v>
      </c>
      <c r="Q74">
        <v>1.22</v>
      </c>
      <c r="R74">
        <v>2.11</v>
      </c>
      <c r="S74">
        <v>1.38</v>
      </c>
      <c r="T74">
        <v>10.220000000000001</v>
      </c>
      <c r="U74">
        <v>3.4</v>
      </c>
      <c r="V74">
        <v>3.41</v>
      </c>
      <c r="W74">
        <v>26.47</v>
      </c>
      <c r="X74">
        <v>5.29</v>
      </c>
      <c r="Y74">
        <v>8.91</v>
      </c>
      <c r="Z74">
        <v>5.3</v>
      </c>
      <c r="AA74">
        <v>2</v>
      </c>
      <c r="AB74">
        <v>1</v>
      </c>
      <c r="AC74">
        <v>2.91</v>
      </c>
      <c r="AD74">
        <v>8.06</v>
      </c>
      <c r="AE74">
        <v>8.06</v>
      </c>
      <c r="AF74">
        <v>2.64</v>
      </c>
    </row>
    <row r="75" spans="1:32">
      <c r="A75" t="s">
        <v>117</v>
      </c>
      <c r="B75" s="75">
        <v>129.63</v>
      </c>
      <c r="C75" s="75">
        <v>76.650000000000006</v>
      </c>
      <c r="D75" s="135">
        <f t="shared" si="1"/>
        <v>0</v>
      </c>
      <c r="E75" s="75"/>
      <c r="F75" s="78">
        <v>0.03</v>
      </c>
      <c r="G75" s="78">
        <v>0.03</v>
      </c>
      <c r="H75" s="78">
        <v>0.03</v>
      </c>
      <c r="I75">
        <v>109.96</v>
      </c>
      <c r="J75">
        <v>133.18</v>
      </c>
      <c r="K75">
        <v>100.36</v>
      </c>
      <c r="L75">
        <v>0.84</v>
      </c>
      <c r="M75">
        <v>11.23</v>
      </c>
      <c r="N75" s="135">
        <v>0</v>
      </c>
      <c r="O75" s="135">
        <v>0</v>
      </c>
      <c r="P75" s="135">
        <v>0</v>
      </c>
      <c r="Q75">
        <v>1.1399999999999999</v>
      </c>
      <c r="R75">
        <v>0.35</v>
      </c>
      <c r="S75">
        <v>1.38</v>
      </c>
      <c r="T75">
        <v>10.220000000000001</v>
      </c>
      <c r="U75">
        <v>3.4</v>
      </c>
      <c r="V75">
        <v>3.41</v>
      </c>
      <c r="W75">
        <v>10.8</v>
      </c>
      <c r="X75">
        <v>2.16</v>
      </c>
      <c r="Y75">
        <v>3.33</v>
      </c>
      <c r="Z75">
        <v>1.23</v>
      </c>
      <c r="AA75">
        <v>0</v>
      </c>
      <c r="AB75">
        <v>0</v>
      </c>
      <c r="AC75">
        <v>2.83</v>
      </c>
      <c r="AD75">
        <v>8.07</v>
      </c>
      <c r="AE75">
        <v>8.07</v>
      </c>
      <c r="AF75">
        <v>2.64</v>
      </c>
    </row>
    <row r="76" spans="1:32">
      <c r="A76" t="s">
        <v>118</v>
      </c>
      <c r="B76" s="75">
        <v>129.63</v>
      </c>
      <c r="C76" s="75">
        <v>76.650000000000006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109.96</v>
      </c>
      <c r="J76">
        <v>133.18</v>
      </c>
      <c r="K76">
        <v>100.36</v>
      </c>
      <c r="L76">
        <v>0.84</v>
      </c>
      <c r="M76">
        <v>10.42</v>
      </c>
      <c r="N76" s="135">
        <v>0</v>
      </c>
      <c r="O76" s="135">
        <v>0</v>
      </c>
      <c r="P76" s="135">
        <v>0</v>
      </c>
      <c r="Q76">
        <v>1.1399999999999999</v>
      </c>
      <c r="R76">
        <v>0</v>
      </c>
      <c r="S76">
        <v>1.38</v>
      </c>
      <c r="T76">
        <v>13.65</v>
      </c>
      <c r="U76">
        <v>4.55</v>
      </c>
      <c r="V76">
        <v>4.55</v>
      </c>
      <c r="W76">
        <v>2.5299999999999998</v>
      </c>
      <c r="X76">
        <v>0.51</v>
      </c>
      <c r="Y76">
        <v>0</v>
      </c>
      <c r="Z76">
        <v>0</v>
      </c>
      <c r="AA76">
        <v>0</v>
      </c>
      <c r="AB76">
        <v>0</v>
      </c>
      <c r="AC76">
        <v>2.87</v>
      </c>
      <c r="AD76">
        <v>8.17</v>
      </c>
      <c r="AE76">
        <v>8.17</v>
      </c>
      <c r="AF76">
        <v>2.64</v>
      </c>
    </row>
    <row r="77" spans="1:32">
      <c r="A77" t="s">
        <v>119</v>
      </c>
      <c r="B77" s="75">
        <v>129.63</v>
      </c>
      <c r="C77" s="75">
        <v>76.650000000000006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109.96</v>
      </c>
      <c r="J77">
        <v>133.18</v>
      </c>
      <c r="K77">
        <v>100.36</v>
      </c>
      <c r="L77">
        <v>0.84</v>
      </c>
      <c r="M77">
        <v>9.07</v>
      </c>
      <c r="N77" s="135">
        <v>0</v>
      </c>
      <c r="O77" s="135">
        <v>0</v>
      </c>
      <c r="P77" s="135">
        <v>0</v>
      </c>
      <c r="Q77">
        <v>1.1399999999999999</v>
      </c>
      <c r="R77">
        <v>0</v>
      </c>
      <c r="S77">
        <v>1.38</v>
      </c>
      <c r="T77">
        <v>13.57</v>
      </c>
      <c r="U77">
        <v>4.5199999999999996</v>
      </c>
      <c r="V77">
        <v>4.54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2.85</v>
      </c>
      <c r="AD77">
        <v>8.18</v>
      </c>
      <c r="AE77">
        <v>8.18</v>
      </c>
      <c r="AF77">
        <v>2.64</v>
      </c>
    </row>
    <row r="78" spans="1:32">
      <c r="A78" t="s">
        <v>120</v>
      </c>
      <c r="B78" s="75">
        <v>129.63</v>
      </c>
      <c r="C78" s="75">
        <v>76.650000000000006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109.96</v>
      </c>
      <c r="J78">
        <v>133.18</v>
      </c>
      <c r="K78">
        <v>100.36</v>
      </c>
      <c r="L78">
        <v>0.84</v>
      </c>
      <c r="M78">
        <v>8.85</v>
      </c>
      <c r="N78" s="135">
        <v>0</v>
      </c>
      <c r="O78" s="135">
        <v>0</v>
      </c>
      <c r="P78" s="135">
        <v>0</v>
      </c>
      <c r="Q78">
        <v>1.1399999999999999</v>
      </c>
      <c r="R78">
        <v>0</v>
      </c>
      <c r="S78">
        <v>1.38</v>
      </c>
      <c r="T78">
        <v>13.75</v>
      </c>
      <c r="U78">
        <v>4.58</v>
      </c>
      <c r="V78">
        <v>4.59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2.82</v>
      </c>
      <c r="AD78">
        <v>8.15</v>
      </c>
      <c r="AE78">
        <v>8.15</v>
      </c>
      <c r="AF78">
        <v>2.64</v>
      </c>
    </row>
    <row r="79" spans="1:32">
      <c r="A79" t="s">
        <v>121</v>
      </c>
      <c r="B79" s="75">
        <v>129.63</v>
      </c>
      <c r="C79" s="75">
        <v>76.650000000000006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109.96</v>
      </c>
      <c r="J79">
        <v>133.18</v>
      </c>
      <c r="K79">
        <v>100.36</v>
      </c>
      <c r="L79">
        <v>0.84</v>
      </c>
      <c r="M79">
        <v>8.7200000000000006</v>
      </c>
      <c r="N79" s="135">
        <v>0</v>
      </c>
      <c r="O79" s="135">
        <v>0</v>
      </c>
      <c r="P79" s="135">
        <v>0</v>
      </c>
      <c r="Q79">
        <v>1.1399999999999999</v>
      </c>
      <c r="R79">
        <v>0</v>
      </c>
      <c r="S79">
        <v>1.33</v>
      </c>
      <c r="T79">
        <v>13.98</v>
      </c>
      <c r="U79">
        <v>4.66</v>
      </c>
      <c r="V79">
        <v>4.67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2.83</v>
      </c>
      <c r="AD79">
        <v>8.25</v>
      </c>
      <c r="AE79">
        <v>8.25</v>
      </c>
      <c r="AF79">
        <v>2.64</v>
      </c>
    </row>
    <row r="80" spans="1:32">
      <c r="A80" t="s">
        <v>122</v>
      </c>
      <c r="B80" s="75">
        <v>129.63</v>
      </c>
      <c r="C80" s="75">
        <v>76.650000000000006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109.96</v>
      </c>
      <c r="J80">
        <v>133.18</v>
      </c>
      <c r="K80">
        <v>100.36</v>
      </c>
      <c r="L80">
        <v>0.84</v>
      </c>
      <c r="M80">
        <v>8.48</v>
      </c>
      <c r="N80" s="135">
        <v>0</v>
      </c>
      <c r="O80" s="135">
        <v>0</v>
      </c>
      <c r="P80" s="135">
        <v>0</v>
      </c>
      <c r="Q80">
        <v>1.1399999999999999</v>
      </c>
      <c r="R80">
        <v>0</v>
      </c>
      <c r="S80">
        <v>1.33</v>
      </c>
      <c r="T80">
        <v>13.53</v>
      </c>
      <c r="U80">
        <v>4.51</v>
      </c>
      <c r="V80">
        <v>4.51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2.85</v>
      </c>
      <c r="AD80">
        <v>8.3000000000000007</v>
      </c>
      <c r="AE80">
        <v>8.3000000000000007</v>
      </c>
      <c r="AF80">
        <v>2.64</v>
      </c>
    </row>
    <row r="81" spans="1:32">
      <c r="A81" t="s">
        <v>123</v>
      </c>
      <c r="B81" s="75">
        <v>129.63</v>
      </c>
      <c r="C81" s="75">
        <v>76.650000000000006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109.96</v>
      </c>
      <c r="J81">
        <v>133.18</v>
      </c>
      <c r="K81">
        <v>100.36</v>
      </c>
      <c r="L81">
        <v>0.84</v>
      </c>
      <c r="M81">
        <v>8.07</v>
      </c>
      <c r="N81" s="135">
        <v>0</v>
      </c>
      <c r="O81" s="135">
        <v>0</v>
      </c>
      <c r="P81" s="135">
        <v>0</v>
      </c>
      <c r="Q81">
        <v>1.1399999999999999</v>
      </c>
      <c r="R81">
        <v>0</v>
      </c>
      <c r="S81">
        <v>1.33</v>
      </c>
      <c r="T81">
        <v>13.63</v>
      </c>
      <c r="U81">
        <v>4.54</v>
      </c>
      <c r="V81">
        <v>4.55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2.82</v>
      </c>
      <c r="AD81">
        <v>8.31</v>
      </c>
      <c r="AE81">
        <v>8.31</v>
      </c>
      <c r="AF81">
        <v>2.64</v>
      </c>
    </row>
    <row r="82" spans="1:32">
      <c r="A82" t="s">
        <v>124</v>
      </c>
      <c r="B82" s="75">
        <v>129.63</v>
      </c>
      <c r="C82" s="75">
        <v>76.650000000000006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109.96</v>
      </c>
      <c r="J82">
        <v>133.18</v>
      </c>
      <c r="K82">
        <v>100.36</v>
      </c>
      <c r="L82">
        <v>0.84</v>
      </c>
      <c r="M82">
        <v>7.73</v>
      </c>
      <c r="N82" s="135">
        <v>0</v>
      </c>
      <c r="O82" s="135">
        <v>0</v>
      </c>
      <c r="P82" s="135">
        <v>0</v>
      </c>
      <c r="Q82">
        <v>1.1399999999999999</v>
      </c>
      <c r="R82">
        <v>0</v>
      </c>
      <c r="S82">
        <v>1.33</v>
      </c>
      <c r="T82">
        <v>13.99</v>
      </c>
      <c r="U82">
        <v>4.66</v>
      </c>
      <c r="V82">
        <v>4.68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2.83</v>
      </c>
      <c r="AD82">
        <v>8.33</v>
      </c>
      <c r="AE82">
        <v>8.33</v>
      </c>
      <c r="AF82">
        <v>2.64</v>
      </c>
    </row>
    <row r="83" spans="1:32">
      <c r="A83" t="s">
        <v>125</v>
      </c>
      <c r="B83" s="75">
        <v>129.63</v>
      </c>
      <c r="C83" s="75">
        <v>76.650000000000006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109.96</v>
      </c>
      <c r="J83">
        <v>133.18</v>
      </c>
      <c r="K83">
        <v>100.36</v>
      </c>
      <c r="L83">
        <v>0.8</v>
      </c>
      <c r="M83">
        <v>10.93</v>
      </c>
      <c r="N83" s="135">
        <v>0</v>
      </c>
      <c r="O83" s="135">
        <v>0</v>
      </c>
      <c r="P83" s="135">
        <v>0</v>
      </c>
      <c r="Q83">
        <v>1.1399999999999999</v>
      </c>
      <c r="R83">
        <v>0</v>
      </c>
      <c r="S83">
        <v>1.33</v>
      </c>
      <c r="T83">
        <v>21.51</v>
      </c>
      <c r="U83">
        <v>7.17</v>
      </c>
      <c r="V83">
        <v>7.17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3.85</v>
      </c>
      <c r="AD83">
        <v>8.42</v>
      </c>
      <c r="AE83">
        <v>8.42</v>
      </c>
      <c r="AF83">
        <v>2.64</v>
      </c>
    </row>
    <row r="84" spans="1:32">
      <c r="A84" t="s">
        <v>126</v>
      </c>
      <c r="B84" s="75">
        <v>129.63</v>
      </c>
      <c r="C84" s="75">
        <v>76.650000000000006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109.96</v>
      </c>
      <c r="J84">
        <v>133.18</v>
      </c>
      <c r="K84">
        <v>100.36</v>
      </c>
      <c r="L84">
        <v>0.8</v>
      </c>
      <c r="M84">
        <v>10.58</v>
      </c>
      <c r="N84" s="135">
        <v>0</v>
      </c>
      <c r="O84" s="135">
        <v>0</v>
      </c>
      <c r="P84" s="135">
        <v>0</v>
      </c>
      <c r="Q84">
        <v>1.1399999999999999</v>
      </c>
      <c r="R84">
        <v>0</v>
      </c>
      <c r="S84">
        <v>1.33</v>
      </c>
      <c r="T84">
        <v>21.03</v>
      </c>
      <c r="U84">
        <v>7.01</v>
      </c>
      <c r="V84">
        <v>7.02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3.55</v>
      </c>
      <c r="AD84">
        <v>8.07</v>
      </c>
      <c r="AE84">
        <v>8.07</v>
      </c>
      <c r="AF84">
        <v>2.64</v>
      </c>
    </row>
    <row r="85" spans="1:32">
      <c r="A85" t="s">
        <v>127</v>
      </c>
      <c r="B85" s="75">
        <v>129.63</v>
      </c>
      <c r="C85" s="75">
        <v>76.650000000000006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115.03</v>
      </c>
      <c r="J85">
        <v>133.18</v>
      </c>
      <c r="K85">
        <v>100.36</v>
      </c>
      <c r="L85">
        <v>0.8</v>
      </c>
      <c r="M85">
        <v>9.2899999999999991</v>
      </c>
      <c r="N85" s="135">
        <v>0</v>
      </c>
      <c r="O85" s="135">
        <v>0</v>
      </c>
      <c r="P85" s="135">
        <v>0</v>
      </c>
      <c r="Q85">
        <v>1.1399999999999999</v>
      </c>
      <c r="R85">
        <v>0</v>
      </c>
      <c r="S85">
        <v>1.33</v>
      </c>
      <c r="T85">
        <v>19.8</v>
      </c>
      <c r="U85">
        <v>6.6</v>
      </c>
      <c r="V85">
        <v>6.59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3.22</v>
      </c>
      <c r="AD85">
        <v>8.17</v>
      </c>
      <c r="AE85">
        <v>8.17</v>
      </c>
      <c r="AF85">
        <v>2.64</v>
      </c>
    </row>
    <row r="86" spans="1:32">
      <c r="A86" t="s">
        <v>128</v>
      </c>
      <c r="B86" s="75">
        <v>129.63</v>
      </c>
      <c r="C86" s="75">
        <v>76.650000000000006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115.03</v>
      </c>
      <c r="J86">
        <v>133.18</v>
      </c>
      <c r="K86">
        <v>100.36</v>
      </c>
      <c r="L86">
        <v>0.8</v>
      </c>
      <c r="M86">
        <v>7.8</v>
      </c>
      <c r="N86" s="135">
        <v>0</v>
      </c>
      <c r="O86" s="135">
        <v>0</v>
      </c>
      <c r="P86" s="135">
        <v>0</v>
      </c>
      <c r="Q86">
        <v>1.1399999999999999</v>
      </c>
      <c r="R86">
        <v>0</v>
      </c>
      <c r="S86">
        <v>1.33</v>
      </c>
      <c r="T86">
        <v>18.350000000000001</v>
      </c>
      <c r="U86">
        <v>6.12</v>
      </c>
      <c r="V86">
        <v>6.12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2.91</v>
      </c>
      <c r="AD86">
        <v>8.18</v>
      </c>
      <c r="AE86">
        <v>8.18</v>
      </c>
      <c r="AF86">
        <v>2.64</v>
      </c>
    </row>
    <row r="87" spans="1:32">
      <c r="A87" t="s">
        <v>129</v>
      </c>
      <c r="B87" s="75">
        <v>129.63</v>
      </c>
      <c r="C87" s="75">
        <v>76.650000000000006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93.98</v>
      </c>
      <c r="J87">
        <v>133.18</v>
      </c>
      <c r="K87">
        <v>100.36</v>
      </c>
      <c r="L87">
        <v>0.8</v>
      </c>
      <c r="M87">
        <v>7.33</v>
      </c>
      <c r="N87" s="135">
        <v>0</v>
      </c>
      <c r="O87" s="135">
        <v>0</v>
      </c>
      <c r="P87" s="135">
        <v>0</v>
      </c>
      <c r="Q87">
        <v>1.1399999999999999</v>
      </c>
      <c r="R87">
        <v>0</v>
      </c>
      <c r="S87">
        <v>1.29</v>
      </c>
      <c r="T87">
        <v>18.03</v>
      </c>
      <c r="U87">
        <v>6.01</v>
      </c>
      <c r="V87">
        <v>6.02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2.83</v>
      </c>
      <c r="AD87">
        <v>8.15</v>
      </c>
      <c r="AE87">
        <v>8.15</v>
      </c>
      <c r="AF87">
        <v>2.64</v>
      </c>
    </row>
    <row r="88" spans="1:32">
      <c r="A88" t="s">
        <v>130</v>
      </c>
      <c r="B88" s="75">
        <v>129.63</v>
      </c>
      <c r="C88" s="75">
        <v>76.650000000000006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65.78</v>
      </c>
      <c r="J88">
        <v>133.18</v>
      </c>
      <c r="K88">
        <v>100.36</v>
      </c>
      <c r="L88">
        <v>0.8</v>
      </c>
      <c r="M88">
        <v>14.08</v>
      </c>
      <c r="N88" s="135">
        <v>0</v>
      </c>
      <c r="O88" s="135">
        <v>0</v>
      </c>
      <c r="P88" s="135">
        <v>0</v>
      </c>
      <c r="Q88">
        <v>1.1399999999999999</v>
      </c>
      <c r="R88">
        <v>0</v>
      </c>
      <c r="S88">
        <v>1.29</v>
      </c>
      <c r="T88">
        <v>16.440000000000001</v>
      </c>
      <c r="U88">
        <v>5.48</v>
      </c>
      <c r="V88">
        <v>5.48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2.87</v>
      </c>
      <c r="AD88">
        <v>8.25</v>
      </c>
      <c r="AE88">
        <v>8.25</v>
      </c>
      <c r="AF88">
        <v>2.64</v>
      </c>
    </row>
    <row r="89" spans="1:32">
      <c r="A89" t="s">
        <v>131</v>
      </c>
      <c r="B89" s="75">
        <v>129.63</v>
      </c>
      <c r="C89" s="75">
        <v>76.650000000000006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65.78</v>
      </c>
      <c r="J89">
        <v>133.18</v>
      </c>
      <c r="K89">
        <v>100.36</v>
      </c>
      <c r="L89">
        <v>0.8</v>
      </c>
      <c r="M89">
        <v>13.66</v>
      </c>
      <c r="N89" s="135">
        <v>0</v>
      </c>
      <c r="O89" s="135">
        <v>0</v>
      </c>
      <c r="P89" s="135">
        <v>0</v>
      </c>
      <c r="Q89">
        <v>1.1399999999999999</v>
      </c>
      <c r="R89">
        <v>0</v>
      </c>
      <c r="S89">
        <v>1.29</v>
      </c>
      <c r="T89">
        <v>15.61</v>
      </c>
      <c r="U89">
        <v>5.2</v>
      </c>
      <c r="V89">
        <v>5.21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2.85</v>
      </c>
      <c r="AD89">
        <v>8.3000000000000007</v>
      </c>
      <c r="AE89">
        <v>8.3000000000000007</v>
      </c>
      <c r="AF89">
        <v>2.64</v>
      </c>
    </row>
    <row r="90" spans="1:32">
      <c r="A90" t="s">
        <v>132</v>
      </c>
      <c r="B90" s="75">
        <v>129.63</v>
      </c>
      <c r="C90" s="75">
        <v>76.650000000000006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65.78</v>
      </c>
      <c r="J90">
        <v>133.18</v>
      </c>
      <c r="K90">
        <v>100.36</v>
      </c>
      <c r="L90">
        <v>0.8</v>
      </c>
      <c r="M90">
        <v>13.06</v>
      </c>
      <c r="N90" s="135">
        <v>0</v>
      </c>
      <c r="O90" s="135">
        <v>0</v>
      </c>
      <c r="P90" s="135">
        <v>0</v>
      </c>
      <c r="Q90">
        <v>1.1399999999999999</v>
      </c>
      <c r="R90">
        <v>0</v>
      </c>
      <c r="S90">
        <v>1.29</v>
      </c>
      <c r="T90">
        <v>14.19</v>
      </c>
      <c r="U90">
        <v>4.7300000000000004</v>
      </c>
      <c r="V90">
        <v>4.7300000000000004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2.82</v>
      </c>
      <c r="AD90">
        <v>8.31</v>
      </c>
      <c r="AE90">
        <v>8.31</v>
      </c>
      <c r="AF90">
        <v>2.64</v>
      </c>
    </row>
    <row r="91" spans="1:32">
      <c r="A91" t="s">
        <v>133</v>
      </c>
      <c r="B91" s="75">
        <v>129.63</v>
      </c>
      <c r="C91" s="75">
        <v>76.650000000000006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65.78</v>
      </c>
      <c r="J91">
        <v>133.18</v>
      </c>
      <c r="K91">
        <v>100.36</v>
      </c>
      <c r="L91">
        <v>0.8</v>
      </c>
      <c r="M91">
        <v>12.03</v>
      </c>
      <c r="N91" s="135">
        <v>0</v>
      </c>
      <c r="O91" s="135">
        <v>0</v>
      </c>
      <c r="P91" s="135">
        <v>0</v>
      </c>
      <c r="Q91">
        <v>1.1399999999999999</v>
      </c>
      <c r="R91">
        <v>0</v>
      </c>
      <c r="S91">
        <v>1.29</v>
      </c>
      <c r="T91">
        <v>14.05</v>
      </c>
      <c r="U91">
        <v>4.68</v>
      </c>
      <c r="V91">
        <v>4.68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2.83</v>
      </c>
      <c r="AD91">
        <v>8.33</v>
      </c>
      <c r="AE91">
        <v>8.33</v>
      </c>
      <c r="AF91">
        <v>2.64</v>
      </c>
    </row>
    <row r="92" spans="1:32">
      <c r="A92" t="s">
        <v>134</v>
      </c>
      <c r="B92" s="75">
        <v>129.63</v>
      </c>
      <c r="C92" s="75">
        <v>76.650000000000006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65.78</v>
      </c>
      <c r="J92">
        <v>133.18</v>
      </c>
      <c r="K92">
        <v>100.36</v>
      </c>
      <c r="L92">
        <v>0.8</v>
      </c>
      <c r="M92">
        <v>11.06</v>
      </c>
      <c r="N92" s="135">
        <v>0</v>
      </c>
      <c r="O92" s="135">
        <v>0</v>
      </c>
      <c r="P92" s="135">
        <v>0</v>
      </c>
      <c r="Q92">
        <v>1.1399999999999999</v>
      </c>
      <c r="R92">
        <v>0</v>
      </c>
      <c r="S92">
        <v>1.29</v>
      </c>
      <c r="T92">
        <v>13.89</v>
      </c>
      <c r="U92">
        <v>4.63</v>
      </c>
      <c r="V92">
        <v>4.63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2.85</v>
      </c>
      <c r="AD92">
        <v>8.42</v>
      </c>
      <c r="AE92">
        <v>8.42</v>
      </c>
      <c r="AF92">
        <v>2.64</v>
      </c>
    </row>
    <row r="93" spans="1:32">
      <c r="A93" t="s">
        <v>135</v>
      </c>
      <c r="B93" s="75">
        <v>129.63</v>
      </c>
      <c r="C93" s="75">
        <v>76.13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65.78</v>
      </c>
      <c r="J93">
        <v>133.18</v>
      </c>
      <c r="K93">
        <v>100.36</v>
      </c>
      <c r="L93">
        <v>0.8</v>
      </c>
      <c r="M93">
        <v>10.07</v>
      </c>
      <c r="N93" s="135">
        <v>0</v>
      </c>
      <c r="O93" s="135">
        <v>0</v>
      </c>
      <c r="P93" s="135">
        <v>0</v>
      </c>
      <c r="Q93">
        <v>1.1399999999999999</v>
      </c>
      <c r="R93">
        <v>0</v>
      </c>
      <c r="S93">
        <v>1.29</v>
      </c>
      <c r="T93">
        <v>13.98</v>
      </c>
      <c r="U93">
        <v>4.66</v>
      </c>
      <c r="V93">
        <v>4.66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2.82</v>
      </c>
      <c r="AD93">
        <v>8.3000000000000007</v>
      </c>
      <c r="AE93">
        <v>8.3000000000000007</v>
      </c>
      <c r="AF93">
        <v>2.64</v>
      </c>
    </row>
    <row r="94" spans="1:32">
      <c r="A94" t="s">
        <v>136</v>
      </c>
      <c r="B94" s="75">
        <v>129.63</v>
      </c>
      <c r="C94" s="75">
        <v>76.13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65.78</v>
      </c>
      <c r="J94">
        <v>133.18</v>
      </c>
      <c r="K94">
        <v>100.36</v>
      </c>
      <c r="L94">
        <v>0.8</v>
      </c>
      <c r="M94">
        <v>8.06</v>
      </c>
      <c r="N94" s="135">
        <v>0</v>
      </c>
      <c r="O94" s="135">
        <v>0</v>
      </c>
      <c r="P94" s="135">
        <v>0</v>
      </c>
      <c r="Q94">
        <v>1.1399999999999999</v>
      </c>
      <c r="R94">
        <v>0</v>
      </c>
      <c r="S94">
        <v>1.29</v>
      </c>
      <c r="T94">
        <v>13.79</v>
      </c>
      <c r="U94">
        <v>4.5999999999999996</v>
      </c>
      <c r="V94">
        <v>4.59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2.83</v>
      </c>
      <c r="AD94">
        <v>8.31</v>
      </c>
      <c r="AE94">
        <v>8.31</v>
      </c>
      <c r="AF94">
        <v>2.64</v>
      </c>
    </row>
    <row r="95" spans="1:32">
      <c r="A95" t="s">
        <v>137</v>
      </c>
      <c r="B95" s="75">
        <v>129.63</v>
      </c>
      <c r="C95" s="75">
        <v>60.8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65.78</v>
      </c>
      <c r="J95">
        <v>133.18</v>
      </c>
      <c r="K95">
        <v>100.36</v>
      </c>
      <c r="L95">
        <v>0.8</v>
      </c>
      <c r="M95">
        <v>8.3800000000000008</v>
      </c>
      <c r="N95" s="135">
        <v>0</v>
      </c>
      <c r="O95" s="135">
        <v>0</v>
      </c>
      <c r="P95" s="135">
        <v>0</v>
      </c>
      <c r="Q95">
        <v>1.1399999999999999</v>
      </c>
      <c r="R95">
        <v>0</v>
      </c>
      <c r="S95">
        <v>1.29</v>
      </c>
      <c r="T95">
        <v>13.9</v>
      </c>
      <c r="U95">
        <v>4.63</v>
      </c>
      <c r="V95">
        <v>4.6399999999999997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2.78</v>
      </c>
      <c r="AD95">
        <v>8.33</v>
      </c>
      <c r="AE95">
        <v>8.33</v>
      </c>
      <c r="AF95">
        <v>2.64</v>
      </c>
    </row>
    <row r="96" spans="1:32">
      <c r="A96" t="s">
        <v>138</v>
      </c>
      <c r="B96" s="75">
        <v>129.63</v>
      </c>
      <c r="C96" s="75">
        <v>60.8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65.78</v>
      </c>
      <c r="J96">
        <v>133.18</v>
      </c>
      <c r="K96">
        <v>100.36</v>
      </c>
      <c r="L96">
        <v>0.8</v>
      </c>
      <c r="M96">
        <v>8.27</v>
      </c>
      <c r="N96" s="135">
        <v>0</v>
      </c>
      <c r="O96" s="135">
        <v>0</v>
      </c>
      <c r="P96" s="135">
        <v>0</v>
      </c>
      <c r="Q96">
        <v>1.1399999999999999</v>
      </c>
      <c r="R96">
        <v>0</v>
      </c>
      <c r="S96">
        <v>1.29</v>
      </c>
      <c r="T96">
        <v>14.19</v>
      </c>
      <c r="U96">
        <v>4.7300000000000004</v>
      </c>
      <c r="V96">
        <v>4.72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4.43</v>
      </c>
      <c r="AD96">
        <v>8.42</v>
      </c>
      <c r="AE96">
        <v>8.42</v>
      </c>
      <c r="AF96">
        <v>2.64</v>
      </c>
    </row>
    <row r="97" spans="1:36">
      <c r="A97" t="s">
        <v>139</v>
      </c>
      <c r="B97" s="75">
        <v>121.16</v>
      </c>
      <c r="C97" s="75">
        <v>60.8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65.78</v>
      </c>
      <c r="J97">
        <v>133.18</v>
      </c>
      <c r="K97">
        <v>100.36</v>
      </c>
      <c r="L97">
        <v>0.8</v>
      </c>
      <c r="M97">
        <v>8.1</v>
      </c>
      <c r="N97" s="135">
        <v>0</v>
      </c>
      <c r="O97" s="135">
        <v>0</v>
      </c>
      <c r="P97" s="135">
        <v>0</v>
      </c>
      <c r="Q97">
        <v>1.1399999999999999</v>
      </c>
      <c r="R97">
        <v>0</v>
      </c>
      <c r="S97">
        <v>1.29</v>
      </c>
      <c r="T97">
        <v>13.95</v>
      </c>
      <c r="U97">
        <v>4.6500000000000004</v>
      </c>
      <c r="V97">
        <v>4.6500000000000004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3.88</v>
      </c>
      <c r="AD97">
        <v>8.33</v>
      </c>
      <c r="AE97">
        <v>8.33</v>
      </c>
      <c r="AF97">
        <v>2.64</v>
      </c>
    </row>
    <row r="98" spans="1:36">
      <c r="A98" t="s">
        <v>140</v>
      </c>
      <c r="B98" s="75">
        <v>111.58</v>
      </c>
      <c r="C98" s="75">
        <v>60.8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65.78</v>
      </c>
      <c r="J98">
        <v>133.18</v>
      </c>
      <c r="K98">
        <v>100.36</v>
      </c>
      <c r="L98">
        <v>0.8</v>
      </c>
      <c r="M98">
        <v>7.72</v>
      </c>
      <c r="N98" s="135">
        <v>0</v>
      </c>
      <c r="O98" s="135">
        <v>0</v>
      </c>
      <c r="P98" s="135">
        <v>0</v>
      </c>
      <c r="Q98">
        <v>1.1399999999999999</v>
      </c>
      <c r="R98">
        <v>0</v>
      </c>
      <c r="S98">
        <v>1.29</v>
      </c>
      <c r="T98">
        <v>13.92</v>
      </c>
      <c r="U98">
        <v>4.6399999999999997</v>
      </c>
      <c r="V98">
        <v>4.6399999999999997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3.22</v>
      </c>
      <c r="AD98">
        <v>8.42</v>
      </c>
      <c r="AE98">
        <v>8.42</v>
      </c>
      <c r="AF98">
        <v>2.64</v>
      </c>
    </row>
    <row r="99" spans="1:36">
      <c r="A99" t="s">
        <v>141</v>
      </c>
      <c r="B99" s="75">
        <f>SUM(B3:B98)/4000</f>
        <v>3.98436999999999</v>
      </c>
      <c r="C99" s="75">
        <f t="shared" ref="C99:L99" si="2">SUM(C3:C98)/4000</f>
        <v>1.5659649999999989</v>
      </c>
      <c r="D99" s="135">
        <f t="shared" ref="D99" si="3">SUM(D3:D98)/4000</f>
        <v>0.88905500000000037</v>
      </c>
      <c r="E99" s="75"/>
      <c r="F99" s="78">
        <f t="shared" si="2"/>
        <v>0.11943749999999999</v>
      </c>
      <c r="G99" s="78">
        <f t="shared" si="2"/>
        <v>0.11943749999999999</v>
      </c>
      <c r="H99" s="78">
        <f t="shared" si="2"/>
        <v>0.12243749999999998</v>
      </c>
      <c r="I99">
        <f t="shared" si="2"/>
        <v>1.9338649999999975</v>
      </c>
      <c r="J99">
        <f t="shared" si="2"/>
        <v>3.0489300000000035</v>
      </c>
      <c r="K99">
        <f t="shared" si="2"/>
        <v>2.3909774999999991</v>
      </c>
      <c r="L99">
        <f t="shared" si="2"/>
        <v>1.9480000000000011E-2</v>
      </c>
      <c r="M99">
        <f t="shared" ref="M99:AB99" si="4">SUM(M3:M98)/4000</f>
        <v>0.20765499999999995</v>
      </c>
      <c r="N99" s="135">
        <f t="shared" si="4"/>
        <v>0.30275499999999983</v>
      </c>
      <c r="O99" s="135">
        <f t="shared" si="4"/>
        <v>0.29058999999999979</v>
      </c>
      <c r="P99" s="135">
        <f t="shared" si="4"/>
        <v>0.29571000000000025</v>
      </c>
      <c r="Q99">
        <f t="shared" si="4"/>
        <v>2.7200000000000009E-2</v>
      </c>
      <c r="R99">
        <f t="shared" si="4"/>
        <v>1.0343125</v>
      </c>
      <c r="S99">
        <f t="shared" si="4"/>
        <v>3.1920000000000004E-2</v>
      </c>
      <c r="T99">
        <f t="shared" si="4"/>
        <v>0.363375</v>
      </c>
      <c r="U99">
        <f t="shared" si="4"/>
        <v>0.12110999999999997</v>
      </c>
      <c r="V99">
        <f t="shared" si="4"/>
        <v>0.12110750000000006</v>
      </c>
      <c r="W99">
        <f t="shared" si="4"/>
        <v>1.8801749999999997</v>
      </c>
      <c r="X99">
        <f t="shared" si="4"/>
        <v>0.37602749999999985</v>
      </c>
      <c r="Y99">
        <f t="shared" si="4"/>
        <v>0.71906249999999983</v>
      </c>
      <c r="Z99">
        <f t="shared" si="4"/>
        <v>0.36692750000000007</v>
      </c>
      <c r="AA99">
        <f t="shared" si="4"/>
        <v>0.75485750000000018</v>
      </c>
      <c r="AB99">
        <f t="shared" si="4"/>
        <v>0.37739249999999996</v>
      </c>
      <c r="AC99">
        <f t="shared" ref="AC99:AJ99" si="5">SUM(AC3:AC98)/4000</f>
        <v>7.2817499999999993E-2</v>
      </c>
      <c r="AD99">
        <f t="shared" si="5"/>
        <v>0.21641499999999983</v>
      </c>
      <c r="AE99">
        <f t="shared" si="5"/>
        <v>0.21641499999999983</v>
      </c>
      <c r="AF99">
        <f t="shared" si="5"/>
        <v>6.3359999999999847E-2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44964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139</v>
      </c>
      <c r="C27" s="136">
        <f>'IDT-1 Calculation'!DG27</f>
        <v>-58.847000000000001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-80.153000000000006</v>
      </c>
      <c r="G27" s="141">
        <f t="shared" si="0"/>
        <v>0</v>
      </c>
    </row>
    <row r="28" spans="1:7">
      <c r="A28" s="140" t="s">
        <v>70</v>
      </c>
      <c r="B28" s="136">
        <f>'IDT-1 Calculation'!DF28</f>
        <v>175.99199999999999</v>
      </c>
      <c r="C28" s="136">
        <f>'IDT-1 Calculation'!DG28</f>
        <v>-45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-130.99199999999999</v>
      </c>
      <c r="G28" s="141">
        <f t="shared" si="0"/>
        <v>0</v>
      </c>
    </row>
    <row r="29" spans="1:7">
      <c r="A29" s="140" t="s">
        <v>71</v>
      </c>
      <c r="B29" s="136">
        <f>'IDT-1 Calculation'!DF29</f>
        <v>95.817999999999998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-95.817999999999998</v>
      </c>
      <c r="G29" s="141">
        <f t="shared" si="0"/>
        <v>0</v>
      </c>
    </row>
    <row r="30" spans="1:7">
      <c r="A30" s="140" t="s">
        <v>72</v>
      </c>
      <c r="B30" s="136">
        <f>'IDT-1 Calculation'!DF30</f>
        <v>40.119999999999997</v>
      </c>
      <c r="C30" s="136">
        <f>'IDT-1 Calculation'!DG30</f>
        <v>15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-55.12</v>
      </c>
      <c r="G30" s="141">
        <f t="shared" si="0"/>
        <v>0</v>
      </c>
    </row>
    <row r="31" spans="1:7">
      <c r="A31" s="140" t="s">
        <v>73</v>
      </c>
      <c r="B31" s="136">
        <f>'IDT-1 Calculation'!DF31</f>
        <v>13.284000000000001</v>
      </c>
      <c r="C31" s="136">
        <f>'IDT-1 Calculation'!DG31</f>
        <v>8.23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-21.514000000000003</v>
      </c>
      <c r="G31" s="141">
        <f t="shared" si="0"/>
        <v>0</v>
      </c>
    </row>
    <row r="32" spans="1:7">
      <c r="A32" s="140" t="s">
        <v>74</v>
      </c>
      <c r="B32" s="136">
        <f>'IDT-1 Calculation'!DF32</f>
        <v>18.789000000000001</v>
      </c>
      <c r="C32" s="136">
        <f>'IDT-1 Calculation'!DG32</f>
        <v>11.641999999999999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-30.431000000000001</v>
      </c>
      <c r="G32" s="141">
        <f t="shared" si="0"/>
        <v>0</v>
      </c>
    </row>
    <row r="33" spans="1:7">
      <c r="A33" s="140" t="s">
        <v>75</v>
      </c>
      <c r="B33" s="136">
        <f>'IDT-1 Calculation'!DF33</f>
        <v>13.016999999999999</v>
      </c>
      <c r="C33" s="136">
        <f>'IDT-1 Calculation'!DG33</f>
        <v>8.0660000000000007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-21.082999999999998</v>
      </c>
      <c r="G33" s="141">
        <f t="shared" si="0"/>
        <v>0</v>
      </c>
    </row>
    <row r="34" spans="1:7">
      <c r="A34" s="140" t="s">
        <v>76</v>
      </c>
      <c r="B34" s="136">
        <f>'IDT-1 Calculation'!DF34</f>
        <v>10.445</v>
      </c>
      <c r="C34" s="136">
        <f>'IDT-1 Calculation'!DG34</f>
        <v>6.4710000000000001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-16.916</v>
      </c>
      <c r="G34" s="141">
        <f t="shared" si="0"/>
        <v>0</v>
      </c>
    </row>
    <row r="35" spans="1:7">
      <c r="A35" s="140" t="s">
        <v>77</v>
      </c>
      <c r="B35" s="136">
        <f>'IDT-1 Calculation'!DF35</f>
        <v>9.7390000000000008</v>
      </c>
      <c r="C35" s="136">
        <f>'IDT-1 Calculation'!DG35</f>
        <v>6.0350000000000001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-15.774000000000001</v>
      </c>
      <c r="G35" s="141">
        <f t="shared" si="0"/>
        <v>0</v>
      </c>
    </row>
    <row r="36" spans="1:7">
      <c r="A36" s="140" t="s">
        <v>78</v>
      </c>
      <c r="B36" s="136">
        <f>'IDT-1 Calculation'!DF36</f>
        <v>11.771000000000001</v>
      </c>
      <c r="C36" s="136">
        <f>'IDT-1 Calculation'!DG36</f>
        <v>7.2930000000000001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-19.064</v>
      </c>
      <c r="G36" s="141">
        <f t="shared" si="0"/>
        <v>0</v>
      </c>
    </row>
    <row r="37" spans="1:7">
      <c r="A37" s="140" t="s">
        <v>79</v>
      </c>
      <c r="B37" s="136">
        <f>'IDT-1 Calculation'!DF37</f>
        <v>44.21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-44.21</v>
      </c>
      <c r="G37" s="141">
        <f t="shared" si="0"/>
        <v>0</v>
      </c>
    </row>
    <row r="38" spans="1:7">
      <c r="A38" s="140" t="s">
        <v>80</v>
      </c>
      <c r="B38" s="136">
        <f>'IDT-1 Calculation'!DF38</f>
        <v>40.951999999999998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-40.951999999999998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6</v>
      </c>
      <c r="C51" s="136">
        <f>'IDT-1 Calculation'!DG51</f>
        <v>-6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43.076000000000001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-43.076000000000001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30.649000000000001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-30.649000000000001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15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-15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23.898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-23.898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20.858000000000001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-20.858000000000001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25.568000000000001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-25.568000000000001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3.8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-3.8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8.9309999999999992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-8.9309999999999992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4.6630000000000003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-4.6630000000000003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31.863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-31.863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68.203000000000003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-68.203000000000003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111.90300000000001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-111.90300000000001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94.477000000000004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-94.477000000000004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0.27550650000000004</v>
      </c>
      <c r="C99" s="152">
        <f>SUM(C3:C98)/4000</f>
        <v>-1.1777500000000002E-2</v>
      </c>
      <c r="D99" s="152">
        <f>SUM(D3:D98)/4000</f>
        <v>0</v>
      </c>
      <c r="E99" s="152">
        <f>SUM(E3:E98)/4000</f>
        <v>0</v>
      </c>
      <c r="F99" s="152">
        <f>SUM(F3:F98)/4000</f>
        <v>-0.26372900000000005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44964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19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281.7781484493849</v>
      </c>
      <c r="L3">
        <v>0</v>
      </c>
      <c r="M3">
        <v>62.752999013951708</v>
      </c>
      <c r="N3">
        <v>51.226280290515085</v>
      </c>
      <c r="O3">
        <v>36.146245528811939</v>
      </c>
      <c r="P3">
        <v>24.306657452066649</v>
      </c>
      <c r="Q3">
        <v>4.6401924346510519</v>
      </c>
      <c r="R3">
        <v>9.5618000487608938</v>
      </c>
      <c r="S3">
        <v>5.9924780538553426</v>
      </c>
      <c r="T3">
        <v>0</v>
      </c>
      <c r="U3">
        <v>51.753893629784827</v>
      </c>
      <c r="V3">
        <v>0</v>
      </c>
      <c r="W3">
        <v>4.9977392393346216</v>
      </c>
      <c r="X3">
        <v>14.996578515204106</v>
      </c>
      <c r="Y3">
        <v>0</v>
      </c>
      <c r="Z3">
        <v>2.8781286612398249</v>
      </c>
      <c r="AA3">
        <v>0</v>
      </c>
      <c r="AB3">
        <v>0</v>
      </c>
      <c r="AC3">
        <v>0</v>
      </c>
      <c r="AD3">
        <v>0</v>
      </c>
      <c r="AE3">
        <v>0</v>
      </c>
      <c r="AF3">
        <v>6.2053848405343359</v>
      </c>
      <c r="AG3">
        <v>29.839785514610728</v>
      </c>
      <c r="AH3">
        <v>0</v>
      </c>
      <c r="AI3">
        <v>0</v>
      </c>
      <c r="AJ3">
        <v>0</v>
      </c>
      <c r="AK3">
        <v>23.132512308703816</v>
      </c>
      <c r="AL3">
        <v>9.5349046553869101</v>
      </c>
      <c r="AM3">
        <v>7.0164403919849727</v>
      </c>
      <c r="AN3">
        <v>0</v>
      </c>
      <c r="AO3">
        <v>0</v>
      </c>
      <c r="AP3">
        <v>0.50630061114589853</v>
      </c>
      <c r="AQ3">
        <v>0</v>
      </c>
      <c r="AR3">
        <v>16.726503892298059</v>
      </c>
      <c r="AS3">
        <v>14.178004410770193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27.511546878017171</v>
      </c>
      <c r="BB3">
        <f>SUM(B3:AZ3)-BA3</f>
        <v>630.65943106497843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281.78194084465491</v>
      </c>
      <c r="L4">
        <v>0</v>
      </c>
      <c r="M4">
        <v>62.771590525057114</v>
      </c>
      <c r="N4">
        <v>51.228605159355553</v>
      </c>
      <c r="O4">
        <v>36.145644127227591</v>
      </c>
      <c r="P4">
        <v>24.306657452066649</v>
      </c>
      <c r="Q4">
        <v>4.6401924346510519</v>
      </c>
      <c r="R4">
        <v>9.4882540174598979</v>
      </c>
      <c r="S4">
        <v>5.9917943329606889</v>
      </c>
      <c r="T4">
        <v>0</v>
      </c>
      <c r="U4">
        <v>51.753893629784827</v>
      </c>
      <c r="V4">
        <v>0</v>
      </c>
      <c r="W4">
        <v>4.9977392393346216</v>
      </c>
      <c r="X4">
        <v>14.996943666740945</v>
      </c>
      <c r="Y4">
        <v>0</v>
      </c>
      <c r="Z4">
        <v>2.8781286612398249</v>
      </c>
      <c r="AA4">
        <v>0</v>
      </c>
      <c r="AB4">
        <v>0</v>
      </c>
      <c r="AC4">
        <v>0</v>
      </c>
      <c r="AD4">
        <v>0</v>
      </c>
      <c r="AE4">
        <v>0</v>
      </c>
      <c r="AF4">
        <v>6.2053848405343359</v>
      </c>
      <c r="AG4">
        <v>29.839785514610728</v>
      </c>
      <c r="AH4">
        <v>0</v>
      </c>
      <c r="AI4">
        <v>0</v>
      </c>
      <c r="AJ4">
        <v>0</v>
      </c>
      <c r="AK4">
        <v>23.132512308703816</v>
      </c>
      <c r="AL4">
        <v>9.5349046553869101</v>
      </c>
      <c r="AM4">
        <v>7.0164403919849727</v>
      </c>
      <c r="AN4">
        <v>0</v>
      </c>
      <c r="AO4">
        <v>0</v>
      </c>
      <c r="AP4">
        <v>0.50630061114589853</v>
      </c>
      <c r="AQ4">
        <v>0</v>
      </c>
      <c r="AR4">
        <v>16.726503892298059</v>
      </c>
      <c r="AS4">
        <v>14.178004410770193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27.509467025927457</v>
      </c>
      <c r="BB4">
        <f t="shared" ref="BB4:BB67" si="0">SUM(B4:AZ4)-BA4</f>
        <v>630.6117536900407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281.7781484493849</v>
      </c>
      <c r="L5">
        <v>0</v>
      </c>
      <c r="M5">
        <v>62.771590525057114</v>
      </c>
      <c r="N5">
        <v>51.228605159355553</v>
      </c>
      <c r="O5">
        <v>36.145644127227591</v>
      </c>
      <c r="P5">
        <v>24.306657452066649</v>
      </c>
      <c r="Q5">
        <v>4.6401924346510519</v>
      </c>
      <c r="R5">
        <v>9.4916233668223331</v>
      </c>
      <c r="S5">
        <v>5.9924780538553426</v>
      </c>
      <c r="T5">
        <v>0</v>
      </c>
      <c r="U5">
        <v>51.753893629784827</v>
      </c>
      <c r="V5">
        <v>0</v>
      </c>
      <c r="W5">
        <v>4.9977392393346216</v>
      </c>
      <c r="X5">
        <v>14.996943666740945</v>
      </c>
      <c r="Y5">
        <v>0</v>
      </c>
      <c r="Z5">
        <v>2.8781286612398249</v>
      </c>
      <c r="AA5">
        <v>0</v>
      </c>
      <c r="AB5">
        <v>0</v>
      </c>
      <c r="AC5">
        <v>0</v>
      </c>
      <c r="AD5">
        <v>0</v>
      </c>
      <c r="AE5">
        <v>0</v>
      </c>
      <c r="AF5">
        <v>6.2053848405343359</v>
      </c>
      <c r="AG5">
        <v>29.839785514610728</v>
      </c>
      <c r="AH5">
        <v>0</v>
      </c>
      <c r="AI5">
        <v>0</v>
      </c>
      <c r="AJ5">
        <v>0</v>
      </c>
      <c r="AK5">
        <v>23.132512308703816</v>
      </c>
      <c r="AL5">
        <v>39.873238145263755</v>
      </c>
      <c r="AM5">
        <v>7.0164403919849727</v>
      </c>
      <c r="AN5">
        <v>0</v>
      </c>
      <c r="AO5">
        <v>0</v>
      </c>
      <c r="AP5">
        <v>0.50630061114589853</v>
      </c>
      <c r="AQ5">
        <v>0</v>
      </c>
      <c r="AR5">
        <v>16.726503892298059</v>
      </c>
      <c r="AS5">
        <v>14.178004410770193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28.777620262018736</v>
      </c>
      <c r="BB5">
        <f t="shared" si="0"/>
        <v>659.68219461881336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281.78194084465491</v>
      </c>
      <c r="L6">
        <v>0</v>
      </c>
      <c r="M6">
        <v>62.771590525057114</v>
      </c>
      <c r="N6">
        <v>51.228605159355553</v>
      </c>
      <c r="O6">
        <v>36.145644127227591</v>
      </c>
      <c r="P6">
        <v>24.306657452066649</v>
      </c>
      <c r="Q6">
        <v>4.6401924346510519</v>
      </c>
      <c r="R6">
        <v>9.4916233668223331</v>
      </c>
      <c r="S6">
        <v>5.9924780538553426</v>
      </c>
      <c r="T6">
        <v>0</v>
      </c>
      <c r="U6">
        <v>51.753893629784827</v>
      </c>
      <c r="V6">
        <v>0</v>
      </c>
      <c r="W6">
        <v>4.9977392393346216</v>
      </c>
      <c r="X6">
        <v>14.996943666740945</v>
      </c>
      <c r="Y6">
        <v>0</v>
      </c>
      <c r="Z6">
        <v>2.8781286612398249</v>
      </c>
      <c r="AA6">
        <v>0</v>
      </c>
      <c r="AB6">
        <v>0</v>
      </c>
      <c r="AC6">
        <v>0</v>
      </c>
      <c r="AD6">
        <v>0</v>
      </c>
      <c r="AE6">
        <v>0</v>
      </c>
      <c r="AF6">
        <v>6.2053848405343359</v>
      </c>
      <c r="AG6">
        <v>29.839785514610728</v>
      </c>
      <c r="AH6">
        <v>0</v>
      </c>
      <c r="AI6">
        <v>0</v>
      </c>
      <c r="AJ6">
        <v>0</v>
      </c>
      <c r="AK6">
        <v>23.132512308703816</v>
      </c>
      <c r="AL6">
        <v>39.873238145263755</v>
      </c>
      <c r="AM6">
        <v>7.0164403919849727</v>
      </c>
      <c r="AN6">
        <v>0</v>
      </c>
      <c r="AO6">
        <v>0</v>
      </c>
      <c r="AP6">
        <v>0.50630061114589853</v>
      </c>
      <c r="AQ6">
        <v>0</v>
      </c>
      <c r="AR6">
        <v>16.726503892298059</v>
      </c>
      <c r="AS6">
        <v>14.178004410770193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28.777778784141056</v>
      </c>
      <c r="BB6">
        <f t="shared" si="0"/>
        <v>659.68582849196105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281.7781484493849</v>
      </c>
      <c r="L7">
        <v>0</v>
      </c>
      <c r="M7">
        <v>62.771590525057114</v>
      </c>
      <c r="N7">
        <v>51.228605159355553</v>
      </c>
      <c r="O7">
        <v>36.145644127227591</v>
      </c>
      <c r="P7">
        <v>24.306657452066649</v>
      </c>
      <c r="Q7">
        <v>4.6237570637847192</v>
      </c>
      <c r="R7">
        <v>9.44289400918802</v>
      </c>
      <c r="S7">
        <v>5.9787485061476771</v>
      </c>
      <c r="T7">
        <v>0</v>
      </c>
      <c r="U7">
        <v>51.753893629784827</v>
      </c>
      <c r="V7">
        <v>0</v>
      </c>
      <c r="W7">
        <v>4.9977392393346216</v>
      </c>
      <c r="X7">
        <v>14.996943666740945</v>
      </c>
      <c r="Y7">
        <v>0</v>
      </c>
      <c r="Z7">
        <v>2.8781286612398249</v>
      </c>
      <c r="AA7">
        <v>0</v>
      </c>
      <c r="AB7">
        <v>0</v>
      </c>
      <c r="AC7">
        <v>0</v>
      </c>
      <c r="AD7">
        <v>0</v>
      </c>
      <c r="AE7">
        <v>0</v>
      </c>
      <c r="AF7">
        <v>6.2053848405343359</v>
      </c>
      <c r="AG7">
        <v>29.839785514610728</v>
      </c>
      <c r="AH7">
        <v>0</v>
      </c>
      <c r="AI7">
        <v>0</v>
      </c>
      <c r="AJ7">
        <v>0</v>
      </c>
      <c r="AK7">
        <v>23.132512308703816</v>
      </c>
      <c r="AL7">
        <v>39.873238145263755</v>
      </c>
      <c r="AM7">
        <v>7.0164403919849727</v>
      </c>
      <c r="AN7">
        <v>0</v>
      </c>
      <c r="AO7">
        <v>0</v>
      </c>
      <c r="AP7">
        <v>0.50630061114589853</v>
      </c>
      <c r="AQ7">
        <v>0</v>
      </c>
      <c r="AR7">
        <v>16.726503892298059</v>
      </c>
      <c r="AS7">
        <v>14.178004410770193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28.774322481273231</v>
      </c>
      <c r="BB7">
        <f t="shared" si="0"/>
        <v>659.60659812335064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281.78194084465491</v>
      </c>
      <c r="L8">
        <v>0</v>
      </c>
      <c r="M8">
        <v>62.771590525057114</v>
      </c>
      <c r="N8">
        <v>51.228605159355553</v>
      </c>
      <c r="O8">
        <v>36.145644127227591</v>
      </c>
      <c r="P8">
        <v>24.306657452066649</v>
      </c>
      <c r="Q8">
        <v>4.6143568980662648</v>
      </c>
      <c r="R8">
        <v>9.44289400918802</v>
      </c>
      <c r="S8">
        <v>5.9787485061476771</v>
      </c>
      <c r="T8">
        <v>0</v>
      </c>
      <c r="U8">
        <v>51.753893629784827</v>
      </c>
      <c r="V8">
        <v>0</v>
      </c>
      <c r="W8">
        <v>4.9977392393346216</v>
      </c>
      <c r="X8">
        <v>14.996943666740945</v>
      </c>
      <c r="Y8">
        <v>0</v>
      </c>
      <c r="Z8">
        <v>2.8781286612398249</v>
      </c>
      <c r="AA8">
        <v>0</v>
      </c>
      <c r="AB8">
        <v>0</v>
      </c>
      <c r="AC8">
        <v>0</v>
      </c>
      <c r="AD8">
        <v>0</v>
      </c>
      <c r="AE8">
        <v>0</v>
      </c>
      <c r="AF8">
        <v>6.2053848405343359</v>
      </c>
      <c r="AG8">
        <v>29.839785514610728</v>
      </c>
      <c r="AH8">
        <v>0</v>
      </c>
      <c r="AI8">
        <v>0</v>
      </c>
      <c r="AJ8">
        <v>0</v>
      </c>
      <c r="AK8">
        <v>23.132512308703816</v>
      </c>
      <c r="AL8">
        <v>39.873238145263755</v>
      </c>
      <c r="AM8">
        <v>7.0164403919849727</v>
      </c>
      <c r="AN8">
        <v>0</v>
      </c>
      <c r="AO8">
        <v>0</v>
      </c>
      <c r="AP8">
        <v>0.50630061114589853</v>
      </c>
      <c r="AQ8">
        <v>0</v>
      </c>
      <c r="AR8">
        <v>16.726503892298059</v>
      </c>
      <c r="AS8">
        <v>14.178004410770193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28.774088076468516</v>
      </c>
      <c r="BB8">
        <f t="shared" si="0"/>
        <v>659.60122475770686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281.7781484493849</v>
      </c>
      <c r="L9">
        <v>0</v>
      </c>
      <c r="M9">
        <v>62.771590525057114</v>
      </c>
      <c r="N9">
        <v>51.228605159355553</v>
      </c>
      <c r="O9">
        <v>36.145644127227591</v>
      </c>
      <c r="P9">
        <v>24.306657452066649</v>
      </c>
      <c r="Q9">
        <v>4.6143568980662648</v>
      </c>
      <c r="R9">
        <v>9.44289400918802</v>
      </c>
      <c r="S9">
        <v>5.9787485061476771</v>
      </c>
      <c r="T9">
        <v>0</v>
      </c>
      <c r="U9">
        <v>51.753893629784827</v>
      </c>
      <c r="V9">
        <v>0</v>
      </c>
      <c r="W9">
        <v>4.9977392393346216</v>
      </c>
      <c r="X9">
        <v>14.996943666740945</v>
      </c>
      <c r="Y9">
        <v>0</v>
      </c>
      <c r="Z9">
        <v>2.8781286612398249</v>
      </c>
      <c r="AA9">
        <v>0</v>
      </c>
      <c r="AB9">
        <v>0</v>
      </c>
      <c r="AC9">
        <v>0</v>
      </c>
      <c r="AD9">
        <v>0</v>
      </c>
      <c r="AE9">
        <v>0</v>
      </c>
      <c r="AF9">
        <v>6.2053848405343359</v>
      </c>
      <c r="AG9">
        <v>29.839785514610728</v>
      </c>
      <c r="AH9">
        <v>0</v>
      </c>
      <c r="AI9">
        <v>0</v>
      </c>
      <c r="AJ9">
        <v>0</v>
      </c>
      <c r="AK9">
        <v>23.132512308703816</v>
      </c>
      <c r="AL9">
        <v>39.873238145263755</v>
      </c>
      <c r="AM9">
        <v>7.0164403919849727</v>
      </c>
      <c r="AN9">
        <v>0</v>
      </c>
      <c r="AO9">
        <v>0</v>
      </c>
      <c r="AP9">
        <v>0.50630061114589853</v>
      </c>
      <c r="AQ9">
        <v>0</v>
      </c>
      <c r="AR9">
        <v>15.029611927363806</v>
      </c>
      <c r="AS9">
        <v>14.178004410770193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28.70299947021195</v>
      </c>
      <c r="BB9">
        <f t="shared" si="0"/>
        <v>657.97162900375918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281.78194084465491</v>
      </c>
      <c r="L10">
        <v>0</v>
      </c>
      <c r="M10">
        <v>62.771590525057114</v>
      </c>
      <c r="N10">
        <v>51.228605159355553</v>
      </c>
      <c r="O10">
        <v>36.145644127227591</v>
      </c>
      <c r="P10">
        <v>24.306657452066649</v>
      </c>
      <c r="Q10">
        <v>4.6143568980662648</v>
      </c>
      <c r="R10">
        <v>9.44289400918802</v>
      </c>
      <c r="S10">
        <v>5.9787485061476771</v>
      </c>
      <c r="T10">
        <v>0</v>
      </c>
      <c r="U10">
        <v>51.753893629784827</v>
      </c>
      <c r="V10">
        <v>0</v>
      </c>
      <c r="W10">
        <v>4.9977392393346216</v>
      </c>
      <c r="X10">
        <v>14.996943666740945</v>
      </c>
      <c r="Y10">
        <v>0</v>
      </c>
      <c r="Z10">
        <v>2.8781286612398249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6.2053848405343359</v>
      </c>
      <c r="AG10">
        <v>29.839785514610728</v>
      </c>
      <c r="AH10">
        <v>0</v>
      </c>
      <c r="AI10">
        <v>0</v>
      </c>
      <c r="AJ10">
        <v>0</v>
      </c>
      <c r="AK10">
        <v>23.132512308703816</v>
      </c>
      <c r="AL10">
        <v>39.873238145263755</v>
      </c>
      <c r="AM10">
        <v>7.0164403919849727</v>
      </c>
      <c r="AN10">
        <v>0</v>
      </c>
      <c r="AO10">
        <v>0</v>
      </c>
      <c r="AP10">
        <v>0.50630061114589853</v>
      </c>
      <c r="AQ10">
        <v>0</v>
      </c>
      <c r="AR10">
        <v>15.029611927363806</v>
      </c>
      <c r="AS10">
        <v>14.178004410770193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28.703157992334269</v>
      </c>
      <c r="BB10">
        <f t="shared" si="0"/>
        <v>657.97526287690687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281.77677936433628</v>
      </c>
      <c r="L11">
        <v>0</v>
      </c>
      <c r="M11">
        <v>62.771590525057114</v>
      </c>
      <c r="N11">
        <v>51.228605159355553</v>
      </c>
      <c r="O11">
        <v>36.145644127227591</v>
      </c>
      <c r="P11">
        <v>24.306657452066649</v>
      </c>
      <c r="Q11">
        <v>4.6143568980662648</v>
      </c>
      <c r="R11">
        <v>8.3483512848409571</v>
      </c>
      <c r="S11">
        <v>5.9780240969058367</v>
      </c>
      <c r="T11">
        <v>0</v>
      </c>
      <c r="U11">
        <v>51.753893629784827</v>
      </c>
      <c r="V11">
        <v>0</v>
      </c>
      <c r="W11">
        <v>4.9977392393346216</v>
      </c>
      <c r="X11">
        <v>14.996943666740945</v>
      </c>
      <c r="Y11">
        <v>0</v>
      </c>
      <c r="Z11">
        <v>2.8781286612398249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6.2053848405343359</v>
      </c>
      <c r="AG11">
        <v>29.839785514610728</v>
      </c>
      <c r="AH11">
        <v>0</v>
      </c>
      <c r="AI11">
        <v>0</v>
      </c>
      <c r="AJ11">
        <v>0</v>
      </c>
      <c r="AK11">
        <v>23.132512308703816</v>
      </c>
      <c r="AL11">
        <v>9.5349046553869101</v>
      </c>
      <c r="AM11">
        <v>7.0164403919849727</v>
      </c>
      <c r="AN11">
        <v>0</v>
      </c>
      <c r="AO11">
        <v>0</v>
      </c>
      <c r="AP11">
        <v>0.33753404633688167</v>
      </c>
      <c r="AQ11">
        <v>0</v>
      </c>
      <c r="AR11">
        <v>8.726871456480902</v>
      </c>
      <c r="AS11">
        <v>9.2157026149029413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26.911084527236891</v>
      </c>
      <c r="BB11">
        <f t="shared" si="0"/>
        <v>616.89476540666067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281.78026936579744</v>
      </c>
      <c r="L12">
        <v>0</v>
      </c>
      <c r="M12">
        <v>62.771590525057114</v>
      </c>
      <c r="N12">
        <v>51.228605159355553</v>
      </c>
      <c r="O12">
        <v>36.145644127227591</v>
      </c>
      <c r="P12">
        <v>24.306657452066649</v>
      </c>
      <c r="Q12">
        <v>4.6143568980662648</v>
      </c>
      <c r="R12">
        <v>8.3483512848409571</v>
      </c>
      <c r="S12">
        <v>5.9780240969058367</v>
      </c>
      <c r="T12">
        <v>0</v>
      </c>
      <c r="U12">
        <v>51.753893629784827</v>
      </c>
      <c r="V12">
        <v>0</v>
      </c>
      <c r="W12">
        <v>4.9977392393346216</v>
      </c>
      <c r="X12">
        <v>14.996943666740945</v>
      </c>
      <c r="Y12">
        <v>0</v>
      </c>
      <c r="Z12">
        <v>2.8781286612398249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6.2053848405343359</v>
      </c>
      <c r="AG12">
        <v>29.839785514610728</v>
      </c>
      <c r="AH12">
        <v>0</v>
      </c>
      <c r="AI12">
        <v>0</v>
      </c>
      <c r="AJ12">
        <v>0</v>
      </c>
      <c r="AK12">
        <v>23.132512308703816</v>
      </c>
      <c r="AL12">
        <v>9.5349046553869101</v>
      </c>
      <c r="AM12">
        <v>7.0164403919849727</v>
      </c>
      <c r="AN12">
        <v>0</v>
      </c>
      <c r="AO12">
        <v>0</v>
      </c>
      <c r="AP12">
        <v>0.33753404633688167</v>
      </c>
      <c r="AQ12">
        <v>0</v>
      </c>
      <c r="AR12">
        <v>8.726871456480902</v>
      </c>
      <c r="AS12">
        <v>9.2157026149029413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26.911230409297968</v>
      </c>
      <c r="BB12">
        <f t="shared" si="0"/>
        <v>616.89810952606069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281.77677936433628</v>
      </c>
      <c r="L13">
        <v>0</v>
      </c>
      <c r="M13">
        <v>62.771590525057114</v>
      </c>
      <c r="N13">
        <v>51.228605159355553</v>
      </c>
      <c r="O13">
        <v>36.145644127227591</v>
      </c>
      <c r="P13">
        <v>24.306657452066649</v>
      </c>
      <c r="Q13">
        <v>4.6143568980662648</v>
      </c>
      <c r="R13">
        <v>8.3483512848409571</v>
      </c>
      <c r="S13">
        <v>5.9780240969058367</v>
      </c>
      <c r="T13">
        <v>0</v>
      </c>
      <c r="U13">
        <v>51.753893629784827</v>
      </c>
      <c r="V13">
        <v>0</v>
      </c>
      <c r="W13">
        <v>4.9977392393346216</v>
      </c>
      <c r="X13">
        <v>14.996943666740945</v>
      </c>
      <c r="Y13">
        <v>0</v>
      </c>
      <c r="Z13">
        <v>2.8781286612398249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6.2053848405343359</v>
      </c>
      <c r="AG13">
        <v>29.839785514610728</v>
      </c>
      <c r="AH13">
        <v>0</v>
      </c>
      <c r="AI13">
        <v>0</v>
      </c>
      <c r="AJ13">
        <v>0</v>
      </c>
      <c r="AK13">
        <v>23.132512308703816</v>
      </c>
      <c r="AL13">
        <v>9.5349046553869101</v>
      </c>
      <c r="AM13">
        <v>7.0164403919849727</v>
      </c>
      <c r="AN13">
        <v>0</v>
      </c>
      <c r="AO13">
        <v>0</v>
      </c>
      <c r="AP13">
        <v>0.33753404633688167</v>
      </c>
      <c r="AQ13">
        <v>0</v>
      </c>
      <c r="AR13">
        <v>16.726503892298059</v>
      </c>
      <c r="AS13">
        <v>9.2157026149029413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27.24546916305405</v>
      </c>
      <c r="BB13">
        <f t="shared" si="0"/>
        <v>624.56001320666064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281.78026936579744</v>
      </c>
      <c r="L14">
        <v>0</v>
      </c>
      <c r="M14">
        <v>62.771590525057114</v>
      </c>
      <c r="N14">
        <v>51.228605159355553</v>
      </c>
      <c r="O14">
        <v>36.145644127227591</v>
      </c>
      <c r="P14">
        <v>24.306657452066649</v>
      </c>
      <c r="Q14">
        <v>4.6143568980662648</v>
      </c>
      <c r="R14">
        <v>8.3500180683030276</v>
      </c>
      <c r="S14">
        <v>5.9787485061476771</v>
      </c>
      <c r="T14">
        <v>0</v>
      </c>
      <c r="U14">
        <v>51.753893629784827</v>
      </c>
      <c r="V14">
        <v>0</v>
      </c>
      <c r="W14">
        <v>4.9977392393346216</v>
      </c>
      <c r="X14">
        <v>14.996943666740945</v>
      </c>
      <c r="Y14">
        <v>0</v>
      </c>
      <c r="Z14">
        <v>2.8781286612398249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6.2053848405343359</v>
      </c>
      <c r="AG14">
        <v>29.839785514610728</v>
      </c>
      <c r="AH14">
        <v>0</v>
      </c>
      <c r="AI14">
        <v>0</v>
      </c>
      <c r="AJ14">
        <v>0</v>
      </c>
      <c r="AK14">
        <v>23.132512308703816</v>
      </c>
      <c r="AL14">
        <v>9.5349046553869101</v>
      </c>
      <c r="AM14">
        <v>7.0164403919849727</v>
      </c>
      <c r="AN14">
        <v>0</v>
      </c>
      <c r="AO14">
        <v>0</v>
      </c>
      <c r="AP14">
        <v>0.33753404633688167</v>
      </c>
      <c r="AQ14">
        <v>0</v>
      </c>
      <c r="AR14">
        <v>16.726503892298059</v>
      </c>
      <c r="AS14">
        <v>9.2157026149029413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27.245714996970154</v>
      </c>
      <c r="BB14">
        <f t="shared" si="0"/>
        <v>624.56564856690966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281.7781484493849</v>
      </c>
      <c r="L15">
        <v>0</v>
      </c>
      <c r="M15">
        <v>62.771590525057114</v>
      </c>
      <c r="N15">
        <v>51.228605159355553</v>
      </c>
      <c r="O15">
        <v>36.145644127227591</v>
      </c>
      <c r="P15">
        <v>24.306657452066649</v>
      </c>
      <c r="Q15">
        <v>4.6143568980662648</v>
      </c>
      <c r="R15">
        <v>8.3483512848409571</v>
      </c>
      <c r="S15">
        <v>5.9780240969058367</v>
      </c>
      <c r="T15">
        <v>0</v>
      </c>
      <c r="U15">
        <v>51.753893629784827</v>
      </c>
      <c r="V15">
        <v>0</v>
      </c>
      <c r="W15">
        <v>4.9977392393346216</v>
      </c>
      <c r="X15">
        <v>14.996943666740945</v>
      </c>
      <c r="Y15">
        <v>0</v>
      </c>
      <c r="Z15">
        <v>2.8781286612398249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6.2053848405343359</v>
      </c>
      <c r="AG15">
        <v>29.839785514610728</v>
      </c>
      <c r="AH15">
        <v>0</v>
      </c>
      <c r="AI15">
        <v>0</v>
      </c>
      <c r="AJ15">
        <v>0</v>
      </c>
      <c r="AK15">
        <v>23.132512308703816</v>
      </c>
      <c r="AL15">
        <v>9.5349046553869101</v>
      </c>
      <c r="AM15">
        <v>7.0164403919849727</v>
      </c>
      <c r="AN15">
        <v>0</v>
      </c>
      <c r="AO15">
        <v>0</v>
      </c>
      <c r="AP15">
        <v>0.33753404633688167</v>
      </c>
      <c r="AQ15">
        <v>0</v>
      </c>
      <c r="AR15">
        <v>16.726503892298059</v>
      </c>
      <c r="AS15">
        <v>9.2157026149029413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27.245526390809058</v>
      </c>
      <c r="BB15">
        <f t="shared" si="0"/>
        <v>624.56132506395431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281.78194084465491</v>
      </c>
      <c r="L16">
        <v>0</v>
      </c>
      <c r="M16">
        <v>62.771590525057114</v>
      </c>
      <c r="N16">
        <v>51.228605159355553</v>
      </c>
      <c r="O16">
        <v>36.145644127227591</v>
      </c>
      <c r="P16">
        <v>24.306657452066649</v>
      </c>
      <c r="Q16">
        <v>4.6143568980662648</v>
      </c>
      <c r="R16">
        <v>8.3483512848409571</v>
      </c>
      <c r="S16">
        <v>5.9780240969058367</v>
      </c>
      <c r="T16">
        <v>0</v>
      </c>
      <c r="U16">
        <v>51.753893629784827</v>
      </c>
      <c r="V16">
        <v>0</v>
      </c>
      <c r="W16">
        <v>4.9977392393346216</v>
      </c>
      <c r="X16">
        <v>14.996943666740945</v>
      </c>
      <c r="Y16">
        <v>0</v>
      </c>
      <c r="Z16">
        <v>2.8781286612398249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6.2053848405343359</v>
      </c>
      <c r="AG16">
        <v>29.839785514610728</v>
      </c>
      <c r="AH16">
        <v>0</v>
      </c>
      <c r="AI16">
        <v>0</v>
      </c>
      <c r="AJ16">
        <v>0</v>
      </c>
      <c r="AK16">
        <v>23.132512308703816</v>
      </c>
      <c r="AL16">
        <v>9.5349046553869101</v>
      </c>
      <c r="AM16">
        <v>7.0164403919849727</v>
      </c>
      <c r="AN16">
        <v>0</v>
      </c>
      <c r="AO16">
        <v>0</v>
      </c>
      <c r="AP16">
        <v>0.33753404633688167</v>
      </c>
      <c r="AQ16">
        <v>0</v>
      </c>
      <c r="AR16">
        <v>16.726503892298059</v>
      </c>
      <c r="AS16">
        <v>10.397203326236694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27.295071642665128</v>
      </c>
      <c r="BB16">
        <f t="shared" si="0"/>
        <v>625.69707291870191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281.7781484493849</v>
      </c>
      <c r="L17">
        <v>0</v>
      </c>
      <c r="M17">
        <v>62.771590525057114</v>
      </c>
      <c r="N17">
        <v>51.228605159355553</v>
      </c>
      <c r="O17">
        <v>36.145644127227591</v>
      </c>
      <c r="P17">
        <v>24.306657452066649</v>
      </c>
      <c r="Q17">
        <v>4.6143568980662648</v>
      </c>
      <c r="R17">
        <v>8.3493245742199385</v>
      </c>
      <c r="S17">
        <v>5.9817837834536904</v>
      </c>
      <c r="T17">
        <v>0</v>
      </c>
      <c r="U17">
        <v>51.753893629784827</v>
      </c>
      <c r="V17">
        <v>0</v>
      </c>
      <c r="W17">
        <v>4.9977392393346216</v>
      </c>
      <c r="X17">
        <v>14.996943666740945</v>
      </c>
      <c r="Y17">
        <v>0</v>
      </c>
      <c r="Z17">
        <v>2.8781286612398249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6.2053848405343359</v>
      </c>
      <c r="AG17">
        <v>29.839785514610728</v>
      </c>
      <c r="AH17">
        <v>0</v>
      </c>
      <c r="AI17">
        <v>0</v>
      </c>
      <c r="AJ17">
        <v>0</v>
      </c>
      <c r="AK17">
        <v>23.132512308703816</v>
      </c>
      <c r="AL17">
        <v>9.5349046553869101</v>
      </c>
      <c r="AM17">
        <v>7.0164403919849727</v>
      </c>
      <c r="AN17">
        <v>0</v>
      </c>
      <c r="AO17">
        <v>0</v>
      </c>
      <c r="AP17">
        <v>0.22502239198497179</v>
      </c>
      <c r="AQ17">
        <v>0</v>
      </c>
      <c r="AR17">
        <v>16.726503892298059</v>
      </c>
      <c r="AS17">
        <v>14.178004410770193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27.448445457118147</v>
      </c>
      <c r="BB17">
        <f t="shared" si="0"/>
        <v>629.21292911508749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281.78194084465491</v>
      </c>
      <c r="L18">
        <v>0</v>
      </c>
      <c r="M18">
        <v>62.771590525057114</v>
      </c>
      <c r="N18">
        <v>51.228605159355553</v>
      </c>
      <c r="O18">
        <v>36.145644127227591</v>
      </c>
      <c r="P18">
        <v>24.306657452066649</v>
      </c>
      <c r="Q18">
        <v>4.6143568980662648</v>
      </c>
      <c r="R18">
        <v>8.3493245742199385</v>
      </c>
      <c r="S18">
        <v>5.9817837834536904</v>
      </c>
      <c r="T18">
        <v>0</v>
      </c>
      <c r="U18">
        <v>51.753893629784827</v>
      </c>
      <c r="V18">
        <v>0</v>
      </c>
      <c r="W18">
        <v>4.9977392393346216</v>
      </c>
      <c r="X18">
        <v>14.996943666740945</v>
      </c>
      <c r="Y18">
        <v>0</v>
      </c>
      <c r="Z18">
        <v>2.8781286612398249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6.2053848405343359</v>
      </c>
      <c r="AG18">
        <v>29.839785514610728</v>
      </c>
      <c r="AH18">
        <v>0</v>
      </c>
      <c r="AI18">
        <v>0</v>
      </c>
      <c r="AJ18">
        <v>0</v>
      </c>
      <c r="AK18">
        <v>23.132512308703816</v>
      </c>
      <c r="AL18">
        <v>9.5349046553869101</v>
      </c>
      <c r="AM18">
        <v>7.0164403919849727</v>
      </c>
      <c r="AN18">
        <v>0</v>
      </c>
      <c r="AO18">
        <v>0</v>
      </c>
      <c r="AP18">
        <v>0.22502239198497179</v>
      </c>
      <c r="AQ18">
        <v>0</v>
      </c>
      <c r="AR18">
        <v>16.726503892298059</v>
      </c>
      <c r="AS18">
        <v>14.178004410770193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27.448603979240467</v>
      </c>
      <c r="BB18">
        <f t="shared" si="0"/>
        <v>629.21656298823518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281.7781484493849</v>
      </c>
      <c r="L19">
        <v>0</v>
      </c>
      <c r="M19">
        <v>62.771590525057114</v>
      </c>
      <c r="N19">
        <v>51.228605159355553</v>
      </c>
      <c r="O19">
        <v>36.145644127227591</v>
      </c>
      <c r="P19">
        <v>24.306657452066649</v>
      </c>
      <c r="Q19">
        <v>4.6143568980662648</v>
      </c>
      <c r="R19">
        <v>8.3493245742199385</v>
      </c>
      <c r="S19">
        <v>5.9817837834536904</v>
      </c>
      <c r="T19">
        <v>0</v>
      </c>
      <c r="U19">
        <v>51.753893629784827</v>
      </c>
      <c r="V19">
        <v>0</v>
      </c>
      <c r="W19">
        <v>4.9977392393346216</v>
      </c>
      <c r="X19">
        <v>14.996943666740945</v>
      </c>
      <c r="Y19">
        <v>0</v>
      </c>
      <c r="Z19">
        <v>2.8781286612398249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6.2053848405343359</v>
      </c>
      <c r="AG19">
        <v>29.839785514610728</v>
      </c>
      <c r="AH19">
        <v>0</v>
      </c>
      <c r="AI19">
        <v>0</v>
      </c>
      <c r="AJ19">
        <v>0</v>
      </c>
      <c r="AK19">
        <v>23.132512308703816</v>
      </c>
      <c r="AL19">
        <v>9.5349046553869101</v>
      </c>
      <c r="AM19">
        <v>7.0164403919849727</v>
      </c>
      <c r="AN19">
        <v>0</v>
      </c>
      <c r="AO19">
        <v>0</v>
      </c>
      <c r="AP19">
        <v>0</v>
      </c>
      <c r="AQ19">
        <v>0</v>
      </c>
      <c r="AR19">
        <v>15.999264413274892</v>
      </c>
      <c r="AS19">
        <v>14.178004410770193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27.408640910910009</v>
      </c>
      <c r="BB19">
        <f t="shared" si="0"/>
        <v>628.30047179028747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281.78194084465491</v>
      </c>
      <c r="L20">
        <v>0</v>
      </c>
      <c r="M20">
        <v>62.771590525057114</v>
      </c>
      <c r="N20">
        <v>51.228605159355553</v>
      </c>
      <c r="O20">
        <v>36.145644127227591</v>
      </c>
      <c r="P20">
        <v>24.306657452066649</v>
      </c>
      <c r="Q20">
        <v>4.6143568980662648</v>
      </c>
      <c r="R20">
        <v>8.3509917869310755</v>
      </c>
      <c r="S20">
        <v>5.9780240969058367</v>
      </c>
      <c r="T20">
        <v>0</v>
      </c>
      <c r="U20">
        <v>51.753893629784827</v>
      </c>
      <c r="V20">
        <v>0</v>
      </c>
      <c r="W20">
        <v>4.9977392393346216</v>
      </c>
      <c r="X20">
        <v>14.996943666740945</v>
      </c>
      <c r="Y20">
        <v>0</v>
      </c>
      <c r="Z20">
        <v>2.8781286612398249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6.2053848405343359</v>
      </c>
      <c r="AG20">
        <v>29.839785514610728</v>
      </c>
      <c r="AH20">
        <v>0</v>
      </c>
      <c r="AI20">
        <v>0</v>
      </c>
      <c r="AJ20">
        <v>0</v>
      </c>
      <c r="AK20">
        <v>23.132512308703816</v>
      </c>
      <c r="AL20">
        <v>9.5349046553869101</v>
      </c>
      <c r="AM20">
        <v>7.0164403919849727</v>
      </c>
      <c r="AN20">
        <v>0</v>
      </c>
      <c r="AO20">
        <v>0</v>
      </c>
      <c r="AP20">
        <v>0</v>
      </c>
      <c r="AQ20">
        <v>0</v>
      </c>
      <c r="AR20">
        <v>15.999264413274892</v>
      </c>
      <c r="AS20">
        <v>14.178004410770193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27.408711967625955</v>
      </c>
      <c r="BB20">
        <f t="shared" si="0"/>
        <v>628.30210065500466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281.77818535843721</v>
      </c>
      <c r="L21">
        <v>0</v>
      </c>
      <c r="M21">
        <v>62.771590525057114</v>
      </c>
      <c r="N21">
        <v>51.228605159355553</v>
      </c>
      <c r="O21">
        <v>36.145644127227591</v>
      </c>
      <c r="P21">
        <v>24.306657452066649</v>
      </c>
      <c r="Q21">
        <v>4.6143568980662648</v>
      </c>
      <c r="R21">
        <v>8.3509917869310755</v>
      </c>
      <c r="S21">
        <v>5.9780240969058367</v>
      </c>
      <c r="T21">
        <v>0</v>
      </c>
      <c r="U21">
        <v>51.753893629784827</v>
      </c>
      <c r="V21">
        <v>0</v>
      </c>
      <c r="W21">
        <v>4.9977392393346216</v>
      </c>
      <c r="X21">
        <v>14.996943666740945</v>
      </c>
      <c r="Y21">
        <v>0</v>
      </c>
      <c r="Z21">
        <v>2.8781286612398249</v>
      </c>
      <c r="AA21">
        <v>0</v>
      </c>
      <c r="AB21">
        <v>1.1860611853475265</v>
      </c>
      <c r="AC21">
        <v>4.3023253381340014</v>
      </c>
      <c r="AD21">
        <v>0</v>
      </c>
      <c r="AE21">
        <v>7.3004451943226885</v>
      </c>
      <c r="AF21">
        <v>6.2053848405343359</v>
      </c>
      <c r="AG21">
        <v>29.839785514610728</v>
      </c>
      <c r="AH21">
        <v>0</v>
      </c>
      <c r="AI21">
        <v>0</v>
      </c>
      <c r="AJ21">
        <v>0</v>
      </c>
      <c r="AK21">
        <v>23.132512308703816</v>
      </c>
      <c r="AL21">
        <v>9.5349046553869101</v>
      </c>
      <c r="AM21">
        <v>7.0164403919849727</v>
      </c>
      <c r="AN21">
        <v>0</v>
      </c>
      <c r="AO21">
        <v>0</v>
      </c>
      <c r="AP21">
        <v>0</v>
      </c>
      <c r="AQ21">
        <v>0</v>
      </c>
      <c r="AR21">
        <v>16.484090885410144</v>
      </c>
      <c r="AS21">
        <v>11.224253319974952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27.839927105046293</v>
      </c>
      <c r="BB21">
        <f t="shared" si="0"/>
        <v>638.18703713051104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281.78206464962363</v>
      </c>
      <c r="L22">
        <v>0</v>
      </c>
      <c r="M22">
        <v>62.771590525057114</v>
      </c>
      <c r="N22">
        <v>51.228605159355553</v>
      </c>
      <c r="O22">
        <v>36.145644127227591</v>
      </c>
      <c r="P22">
        <v>24.306657452066649</v>
      </c>
      <c r="Q22">
        <v>4.6143568980662648</v>
      </c>
      <c r="R22">
        <v>8.3493245742199385</v>
      </c>
      <c r="S22">
        <v>5.9780240969058367</v>
      </c>
      <c r="T22">
        <v>0</v>
      </c>
      <c r="U22">
        <v>51.753893629784827</v>
      </c>
      <c r="V22">
        <v>0</v>
      </c>
      <c r="W22">
        <v>4.9977392393346216</v>
      </c>
      <c r="X22">
        <v>14.996943666740945</v>
      </c>
      <c r="Y22">
        <v>0</v>
      </c>
      <c r="Z22">
        <v>2.8781286612398249</v>
      </c>
      <c r="AA22">
        <v>0</v>
      </c>
      <c r="AB22">
        <v>5.8116987379461484</v>
      </c>
      <c r="AC22">
        <v>4.3023253381340014</v>
      </c>
      <c r="AD22">
        <v>0</v>
      </c>
      <c r="AE22">
        <v>7.3004451943226885</v>
      </c>
      <c r="AF22">
        <v>6.2053848405343359</v>
      </c>
      <c r="AG22">
        <v>29.839785514610728</v>
      </c>
      <c r="AH22">
        <v>0</v>
      </c>
      <c r="AI22">
        <v>0</v>
      </c>
      <c r="AJ22">
        <v>0</v>
      </c>
      <c r="AK22">
        <v>23.132512308703816</v>
      </c>
      <c r="AL22">
        <v>9.5349046553869101</v>
      </c>
      <c r="AM22">
        <v>7.0164403919849727</v>
      </c>
      <c r="AN22">
        <v>0</v>
      </c>
      <c r="AO22">
        <v>0</v>
      </c>
      <c r="AP22">
        <v>0</v>
      </c>
      <c r="AQ22">
        <v>0</v>
      </c>
      <c r="AR22">
        <v>16.484090885410144</v>
      </c>
      <c r="AS22">
        <v>11.224253319974952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28.033371219625181</v>
      </c>
      <c r="BB22">
        <f t="shared" si="0"/>
        <v>642.62144264700601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269.96767589391106</v>
      </c>
      <c r="L23">
        <v>0</v>
      </c>
      <c r="M23">
        <v>62.771590525057114</v>
      </c>
      <c r="N23">
        <v>51.228605159355553</v>
      </c>
      <c r="O23">
        <v>36.145644127227591</v>
      </c>
      <c r="P23">
        <v>24.306657452066649</v>
      </c>
      <c r="Q23">
        <v>4.53791735371016</v>
      </c>
      <c r="R23">
        <v>7.9948627614359919</v>
      </c>
      <c r="S23">
        <v>5.1818025881861818</v>
      </c>
      <c r="T23">
        <v>0</v>
      </c>
      <c r="U23">
        <v>51.753893629784827</v>
      </c>
      <c r="V23">
        <v>0</v>
      </c>
      <c r="W23">
        <v>4.9977392393346216</v>
      </c>
      <c r="X23">
        <v>13.233107602749039</v>
      </c>
      <c r="Y23">
        <v>0</v>
      </c>
      <c r="Z23">
        <v>0.48306958046336879</v>
      </c>
      <c r="AA23">
        <v>0</v>
      </c>
      <c r="AB23">
        <v>5.8116987379461484</v>
      </c>
      <c r="AC23">
        <v>4.3023253381340014</v>
      </c>
      <c r="AD23">
        <v>0</v>
      </c>
      <c r="AE23">
        <v>14.600889940722187</v>
      </c>
      <c r="AF23">
        <v>6.2053848405343359</v>
      </c>
      <c r="AG23">
        <v>29.839785514610728</v>
      </c>
      <c r="AH23">
        <v>0</v>
      </c>
      <c r="AI23">
        <v>0</v>
      </c>
      <c r="AJ23">
        <v>0</v>
      </c>
      <c r="AK23">
        <v>23.132512308703816</v>
      </c>
      <c r="AL23">
        <v>9.5349046553869101</v>
      </c>
      <c r="AM23">
        <v>7.0164403919849727</v>
      </c>
      <c r="AN23">
        <v>0</v>
      </c>
      <c r="AO23">
        <v>0</v>
      </c>
      <c r="AP23">
        <v>0</v>
      </c>
      <c r="AQ23">
        <v>0</v>
      </c>
      <c r="AR23">
        <v>16.484090885410144</v>
      </c>
      <c r="AS23">
        <v>11.224253319974952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27.619552807191624</v>
      </c>
      <c r="BB23">
        <f t="shared" si="0"/>
        <v>633.13529903949836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269.96767589391106</v>
      </c>
      <c r="L24">
        <v>0</v>
      </c>
      <c r="M24">
        <v>62.771590525057114</v>
      </c>
      <c r="N24">
        <v>51.228605159355553</v>
      </c>
      <c r="O24">
        <v>36.145644127227591</v>
      </c>
      <c r="P24">
        <v>24.306657452066649</v>
      </c>
      <c r="Q24">
        <v>4.5343260690093175</v>
      </c>
      <c r="R24">
        <v>7.9948627614359919</v>
      </c>
      <c r="S24">
        <v>5.1818025881861818</v>
      </c>
      <c r="T24">
        <v>0</v>
      </c>
      <c r="U24">
        <v>51.753893629784827</v>
      </c>
      <c r="V24">
        <v>0</v>
      </c>
      <c r="W24">
        <v>4.9977392393346216</v>
      </c>
      <c r="X24">
        <v>14.996578515204106</v>
      </c>
      <c r="Y24">
        <v>0</v>
      </c>
      <c r="Z24">
        <v>0.48306958046336879</v>
      </c>
      <c r="AA24">
        <v>0</v>
      </c>
      <c r="AB24">
        <v>5.8116987379461484</v>
      </c>
      <c r="AC24">
        <v>4.3023253381340014</v>
      </c>
      <c r="AD24">
        <v>0</v>
      </c>
      <c r="AE24">
        <v>14.600889940722187</v>
      </c>
      <c r="AF24">
        <v>6.2053848405343359</v>
      </c>
      <c r="AG24">
        <v>29.839785514610728</v>
      </c>
      <c r="AH24">
        <v>0</v>
      </c>
      <c r="AI24">
        <v>0</v>
      </c>
      <c r="AJ24">
        <v>0</v>
      </c>
      <c r="AK24">
        <v>23.132512308703816</v>
      </c>
      <c r="AL24">
        <v>9.5349046553869101</v>
      </c>
      <c r="AM24">
        <v>7.0164403919849727</v>
      </c>
      <c r="AN24">
        <v>0</v>
      </c>
      <c r="AO24">
        <v>0</v>
      </c>
      <c r="AP24">
        <v>0</v>
      </c>
      <c r="AQ24">
        <v>0</v>
      </c>
      <c r="AR24">
        <v>16.484090885410144</v>
      </c>
      <c r="AS24">
        <v>11.224253319974952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27.693115775631753</v>
      </c>
      <c r="BB24">
        <f t="shared" si="0"/>
        <v>634.82161569881248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327.64450449859044</v>
      </c>
      <c r="L25">
        <v>0</v>
      </c>
      <c r="M25">
        <v>62.771590525057114</v>
      </c>
      <c r="N25">
        <v>51.228605159355553</v>
      </c>
      <c r="O25">
        <v>36.145644127227591</v>
      </c>
      <c r="P25">
        <v>24.306657452066649</v>
      </c>
      <c r="Q25">
        <v>4.5343260690093175</v>
      </c>
      <c r="R25">
        <v>7.9987763287120606</v>
      </c>
      <c r="S25">
        <v>5.1870597501894995</v>
      </c>
      <c r="T25">
        <v>0</v>
      </c>
      <c r="U25">
        <v>51.753893629784827</v>
      </c>
      <c r="V25">
        <v>0</v>
      </c>
      <c r="W25">
        <v>5.1466811171022568</v>
      </c>
      <c r="X25">
        <v>21.998137864244097</v>
      </c>
      <c r="Y25">
        <v>0</v>
      </c>
      <c r="Z25">
        <v>0.48306958046336879</v>
      </c>
      <c r="AA25">
        <v>0</v>
      </c>
      <c r="AB25">
        <v>5.8116987379461484</v>
      </c>
      <c r="AC25">
        <v>4.3023253381340014</v>
      </c>
      <c r="AD25">
        <v>0</v>
      </c>
      <c r="AE25">
        <v>14.600889940722187</v>
      </c>
      <c r="AF25">
        <v>6.2053848405343359</v>
      </c>
      <c r="AG25">
        <v>29.839785514610728</v>
      </c>
      <c r="AH25">
        <v>0</v>
      </c>
      <c r="AI25">
        <v>0</v>
      </c>
      <c r="AJ25">
        <v>0</v>
      </c>
      <c r="AK25">
        <v>23.132512308703816</v>
      </c>
      <c r="AL25">
        <v>9.5349046553869101</v>
      </c>
      <c r="AM25">
        <v>7.0164403919849727</v>
      </c>
      <c r="AN25">
        <v>0</v>
      </c>
      <c r="AO25">
        <v>0</v>
      </c>
      <c r="AP25">
        <v>0</v>
      </c>
      <c r="AQ25">
        <v>10.418530584220415</v>
      </c>
      <c r="AR25">
        <v>16.484090885410144</v>
      </c>
      <c r="AS25">
        <v>11.224253319974952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30.838776077492181</v>
      </c>
      <c r="BB25">
        <f t="shared" si="0"/>
        <v>706.93098654193898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429.95110602301361</v>
      </c>
      <c r="L26">
        <v>0</v>
      </c>
      <c r="M26">
        <v>62.771590525057114</v>
      </c>
      <c r="N26">
        <v>51.228605159355553</v>
      </c>
      <c r="O26">
        <v>36.145644127227591</v>
      </c>
      <c r="P26">
        <v>24.306657452066649</v>
      </c>
      <c r="Q26">
        <v>4.5343260690093175</v>
      </c>
      <c r="R26">
        <v>6.9982403739066701</v>
      </c>
      <c r="S26">
        <v>5.1870597501894995</v>
      </c>
      <c r="T26">
        <v>0</v>
      </c>
      <c r="U26">
        <v>51.753893629784827</v>
      </c>
      <c r="V26">
        <v>0</v>
      </c>
      <c r="W26">
        <v>15.03896062533331</v>
      </c>
      <c r="X26">
        <v>64.779787866602817</v>
      </c>
      <c r="Y26">
        <v>0</v>
      </c>
      <c r="Z26">
        <v>2.8781286612398249</v>
      </c>
      <c r="AA26">
        <v>1.6652724984345648</v>
      </c>
      <c r="AB26">
        <v>5.8116987379461484</v>
      </c>
      <c r="AC26">
        <v>4.3023253381340014</v>
      </c>
      <c r="AD26">
        <v>0</v>
      </c>
      <c r="AE26">
        <v>14.600889940722187</v>
      </c>
      <c r="AF26">
        <v>6.2053848405343359</v>
      </c>
      <c r="AG26">
        <v>29.839785514610728</v>
      </c>
      <c r="AH26">
        <v>1.2604914935295344</v>
      </c>
      <c r="AI26">
        <v>0</v>
      </c>
      <c r="AJ26">
        <v>0</v>
      </c>
      <c r="AK26">
        <v>23.132512308703816</v>
      </c>
      <c r="AL26">
        <v>9.5349046553869101</v>
      </c>
      <c r="AM26">
        <v>7.0164403919849727</v>
      </c>
      <c r="AN26">
        <v>0</v>
      </c>
      <c r="AO26">
        <v>0</v>
      </c>
      <c r="AP26">
        <v>0</v>
      </c>
      <c r="AQ26">
        <v>10.418530584220415</v>
      </c>
      <c r="AR26">
        <v>16.484090885410144</v>
      </c>
      <c r="AS26">
        <v>11.224253319974952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37.497550276285423</v>
      </c>
      <c r="BB26">
        <f t="shared" si="0"/>
        <v>859.57303049609391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506.72705314065621</v>
      </c>
      <c r="L27">
        <v>2.7759791555401656</v>
      </c>
      <c r="M27">
        <v>62.771590525057114</v>
      </c>
      <c r="N27">
        <v>51.228605159355553</v>
      </c>
      <c r="O27">
        <v>36.145644127227591</v>
      </c>
      <c r="P27">
        <v>24.306657452066649</v>
      </c>
      <c r="Q27">
        <v>6.1137978725102071</v>
      </c>
      <c r="R27">
        <v>16.754020447993792</v>
      </c>
      <c r="S27">
        <v>6.4777144070521189</v>
      </c>
      <c r="T27">
        <v>0</v>
      </c>
      <c r="U27">
        <v>51.753893629784827</v>
      </c>
      <c r="V27">
        <v>7.9641322930686611</v>
      </c>
      <c r="W27">
        <v>14.525123644688682</v>
      </c>
      <c r="X27">
        <v>64.778895308815351</v>
      </c>
      <c r="Y27">
        <v>0</v>
      </c>
      <c r="Z27">
        <v>2.8781286612398249</v>
      </c>
      <c r="AA27">
        <v>6.1406925385097058</v>
      </c>
      <c r="AB27">
        <v>5.8116987379461484</v>
      </c>
      <c r="AC27">
        <v>4.3023253381340014</v>
      </c>
      <c r="AD27">
        <v>0</v>
      </c>
      <c r="AE27">
        <v>14.600889940722187</v>
      </c>
      <c r="AF27">
        <v>6.2053848405343359</v>
      </c>
      <c r="AG27">
        <v>29.839785514610728</v>
      </c>
      <c r="AH27">
        <v>8.4032769227718624</v>
      </c>
      <c r="AI27">
        <v>0</v>
      </c>
      <c r="AJ27">
        <v>0</v>
      </c>
      <c r="AK27">
        <v>23.132512308703816</v>
      </c>
      <c r="AL27">
        <v>9.5349046553869101</v>
      </c>
      <c r="AM27">
        <v>7.0164403919849727</v>
      </c>
      <c r="AN27">
        <v>0</v>
      </c>
      <c r="AO27">
        <v>0</v>
      </c>
      <c r="AP27">
        <v>0.33753404633688167</v>
      </c>
      <c r="AQ27">
        <v>20.83706116844083</v>
      </c>
      <c r="AR27">
        <v>16.484090885410144</v>
      </c>
      <c r="AS27">
        <v>11.815003446462114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42.621906568250218</v>
      </c>
      <c r="BB27">
        <f t="shared" si="0"/>
        <v>977.04092999276088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511.14996430728593</v>
      </c>
      <c r="L28">
        <v>2.97427877417678</v>
      </c>
      <c r="M28">
        <v>62.771590525057114</v>
      </c>
      <c r="N28">
        <v>51.228605159355553</v>
      </c>
      <c r="O28">
        <v>36.145644127227591</v>
      </c>
      <c r="P28">
        <v>24.306657452066649</v>
      </c>
      <c r="Q28">
        <v>8.1532572086911177</v>
      </c>
      <c r="R28">
        <v>18.327424194251165</v>
      </c>
      <c r="S28">
        <v>9.4918481592933599</v>
      </c>
      <c r="T28">
        <v>0</v>
      </c>
      <c r="U28">
        <v>51.753893629784827</v>
      </c>
      <c r="V28">
        <v>7.9641322930686611</v>
      </c>
      <c r="W28">
        <v>14.525123644688682</v>
      </c>
      <c r="X28">
        <v>64.778895308815351</v>
      </c>
      <c r="Y28">
        <v>0</v>
      </c>
      <c r="Z28">
        <v>2.8781286612398249</v>
      </c>
      <c r="AA28">
        <v>7.8059654953036945</v>
      </c>
      <c r="AB28">
        <v>5.8116987379461484</v>
      </c>
      <c r="AC28">
        <v>4.3023253381340014</v>
      </c>
      <c r="AD28">
        <v>0</v>
      </c>
      <c r="AE28">
        <v>14.600889940722187</v>
      </c>
      <c r="AF28">
        <v>6.2053848405343359</v>
      </c>
      <c r="AG28">
        <v>29.839785514610728</v>
      </c>
      <c r="AH28">
        <v>16.806553845543725</v>
      </c>
      <c r="AI28">
        <v>0</v>
      </c>
      <c r="AJ28">
        <v>0</v>
      </c>
      <c r="AK28">
        <v>23.132512308703816</v>
      </c>
      <c r="AL28">
        <v>9.5349046553869101</v>
      </c>
      <c r="AM28">
        <v>7.0164403919849727</v>
      </c>
      <c r="AN28">
        <v>0</v>
      </c>
      <c r="AO28">
        <v>0</v>
      </c>
      <c r="AP28">
        <v>0.33753404633688167</v>
      </c>
      <c r="AQ28">
        <v>31.255591752661243</v>
      </c>
      <c r="AR28">
        <v>16.484090885410144</v>
      </c>
      <c r="AS28">
        <v>11.815003446462114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43.948441610150205</v>
      </c>
      <c r="BB28">
        <f t="shared" si="0"/>
        <v>1007.4496830345929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511.14996430728593</v>
      </c>
      <c r="L29">
        <v>3.1515972198648474</v>
      </c>
      <c r="M29">
        <v>62.771590525057114</v>
      </c>
      <c r="N29">
        <v>51.228605159355553</v>
      </c>
      <c r="O29">
        <v>36.145644127227591</v>
      </c>
      <c r="P29">
        <v>24.306657452066649</v>
      </c>
      <c r="Q29">
        <v>9.4698484744650866</v>
      </c>
      <c r="R29">
        <v>18.327424194251165</v>
      </c>
      <c r="S29">
        <v>11.438673802625079</v>
      </c>
      <c r="T29">
        <v>0</v>
      </c>
      <c r="U29">
        <v>51.753893629784827</v>
      </c>
      <c r="V29">
        <v>7.9641322930686611</v>
      </c>
      <c r="W29">
        <v>14.525123644688682</v>
      </c>
      <c r="X29">
        <v>64.778895308815351</v>
      </c>
      <c r="Y29">
        <v>0</v>
      </c>
      <c r="Z29">
        <v>2.8781286612398249</v>
      </c>
      <c r="AA29">
        <v>12.339670061365059</v>
      </c>
      <c r="AB29">
        <v>5.8116987379461484</v>
      </c>
      <c r="AC29">
        <v>4.3023253381340014</v>
      </c>
      <c r="AD29">
        <v>1.1741302729075349</v>
      </c>
      <c r="AE29">
        <v>14.600889940722187</v>
      </c>
      <c r="AF29">
        <v>6.2053848405343359</v>
      </c>
      <c r="AG29">
        <v>29.839785514610728</v>
      </c>
      <c r="AH29">
        <v>25.209830768315591</v>
      </c>
      <c r="AI29">
        <v>0</v>
      </c>
      <c r="AJ29">
        <v>0</v>
      </c>
      <c r="AK29">
        <v>23.132512308703816</v>
      </c>
      <c r="AL29">
        <v>9.5349046553869101</v>
      </c>
      <c r="AM29">
        <v>7.0164403919849727</v>
      </c>
      <c r="AN29">
        <v>0</v>
      </c>
      <c r="AO29">
        <v>0</v>
      </c>
      <c r="AP29">
        <v>0.33753404633688167</v>
      </c>
      <c r="AQ29">
        <v>41.674122336881659</v>
      </c>
      <c r="AR29">
        <v>16.484090885410144</v>
      </c>
      <c r="AS29">
        <v>11.815003446462114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45.117603398041759</v>
      </c>
      <c r="BB29">
        <f t="shared" si="0"/>
        <v>1034.2508989474561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511.14996430728593</v>
      </c>
      <c r="L30">
        <v>3.1515972198648474</v>
      </c>
      <c r="M30">
        <v>62.771590525057114</v>
      </c>
      <c r="N30">
        <v>51.228605159355553</v>
      </c>
      <c r="O30">
        <v>36.145644127227591</v>
      </c>
      <c r="P30">
        <v>24.306657452066649</v>
      </c>
      <c r="Q30">
        <v>9.4698484744650866</v>
      </c>
      <c r="R30">
        <v>18.327424194251165</v>
      </c>
      <c r="S30">
        <v>11.438673802625079</v>
      </c>
      <c r="T30">
        <v>0</v>
      </c>
      <c r="U30">
        <v>51.753893629784827</v>
      </c>
      <c r="V30">
        <v>7.9641322930686611</v>
      </c>
      <c r="W30">
        <v>14.525123644688682</v>
      </c>
      <c r="X30">
        <v>64.778895308815351</v>
      </c>
      <c r="Y30">
        <v>0</v>
      </c>
      <c r="Z30">
        <v>2.8781286612398249</v>
      </c>
      <c r="AA30">
        <v>12.339670061365059</v>
      </c>
      <c r="AB30">
        <v>5.8116987379461484</v>
      </c>
      <c r="AC30">
        <v>4.3023253381340014</v>
      </c>
      <c r="AD30">
        <v>4.050750225944479</v>
      </c>
      <c r="AE30">
        <v>14.600889940722187</v>
      </c>
      <c r="AF30">
        <v>12.410770389375916</v>
      </c>
      <c r="AG30">
        <v>29.839785514610728</v>
      </c>
      <c r="AH30">
        <v>33.61310769108745</v>
      </c>
      <c r="AI30">
        <v>0</v>
      </c>
      <c r="AJ30">
        <v>0</v>
      </c>
      <c r="AK30">
        <v>23.132512308703816</v>
      </c>
      <c r="AL30">
        <v>9.5349046553869101</v>
      </c>
      <c r="AM30">
        <v>7.0164403919849727</v>
      </c>
      <c r="AN30">
        <v>0</v>
      </c>
      <c r="AO30">
        <v>0</v>
      </c>
      <c r="AP30">
        <v>0.33753404633688167</v>
      </c>
      <c r="AQ30">
        <v>41.674122336881659</v>
      </c>
      <c r="AR30">
        <v>16.484090885410144</v>
      </c>
      <c r="AS30">
        <v>11.815003446462114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45.848488203392144</v>
      </c>
      <c r="BB30">
        <f t="shared" si="0"/>
        <v>1051.0052965667564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511.14996430728593</v>
      </c>
      <c r="L31">
        <v>3.1515972198648474</v>
      </c>
      <c r="M31">
        <v>62.771590525057114</v>
      </c>
      <c r="N31">
        <v>51.228605159355553</v>
      </c>
      <c r="O31">
        <v>36.145644127227591</v>
      </c>
      <c r="P31">
        <v>24.306657452066649</v>
      </c>
      <c r="Q31">
        <v>9.4698484744650866</v>
      </c>
      <c r="R31">
        <v>18.327424194251165</v>
      </c>
      <c r="S31">
        <v>11.438673802625079</v>
      </c>
      <c r="T31">
        <v>0</v>
      </c>
      <c r="U31">
        <v>51.753893629784827</v>
      </c>
      <c r="V31">
        <v>7.9641322930686611</v>
      </c>
      <c r="W31">
        <v>14.525123644688682</v>
      </c>
      <c r="X31">
        <v>64.778895308815351</v>
      </c>
      <c r="Y31">
        <v>0</v>
      </c>
      <c r="Z31">
        <v>3.3814870632435814</v>
      </c>
      <c r="AA31">
        <v>12.339670061365059</v>
      </c>
      <c r="AB31">
        <v>5.8116987379461484</v>
      </c>
      <c r="AC31">
        <v>4.3023253381340014</v>
      </c>
      <c r="AD31">
        <v>8.1015000036526814</v>
      </c>
      <c r="AE31">
        <v>14.600889940722187</v>
      </c>
      <c r="AF31">
        <v>18.616155229910248</v>
      </c>
      <c r="AG31">
        <v>29.839785514610728</v>
      </c>
      <c r="AH31">
        <v>44.117203620121053</v>
      </c>
      <c r="AI31">
        <v>2.2636955099144225</v>
      </c>
      <c r="AJ31">
        <v>0</v>
      </c>
      <c r="AK31">
        <v>23.132512308703816</v>
      </c>
      <c r="AL31">
        <v>9.5349046553869101</v>
      </c>
      <c r="AM31">
        <v>7.0164403919849727</v>
      </c>
      <c r="AN31">
        <v>0</v>
      </c>
      <c r="AO31">
        <v>0</v>
      </c>
      <c r="AP31">
        <v>0.33753404633688167</v>
      </c>
      <c r="AQ31">
        <v>41.674122336881659</v>
      </c>
      <c r="AR31">
        <v>11.635828914214152</v>
      </c>
      <c r="AS31">
        <v>11.815003446462114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46.629271343390464</v>
      </c>
      <c r="BB31">
        <f t="shared" si="0"/>
        <v>1068.903535914757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511.14996430728593</v>
      </c>
      <c r="L32">
        <v>3.1515972198648474</v>
      </c>
      <c r="M32">
        <v>62.771590525057114</v>
      </c>
      <c r="N32">
        <v>51.228605159355553</v>
      </c>
      <c r="O32">
        <v>36.145644127227591</v>
      </c>
      <c r="P32">
        <v>24.306657452066649</v>
      </c>
      <c r="Q32">
        <v>9.4698484744650866</v>
      </c>
      <c r="R32">
        <v>18.327424194251165</v>
      </c>
      <c r="S32">
        <v>11.438673802625079</v>
      </c>
      <c r="T32">
        <v>0</v>
      </c>
      <c r="U32">
        <v>51.753893629784827</v>
      </c>
      <c r="V32">
        <v>7.9641322930686611</v>
      </c>
      <c r="W32">
        <v>14.525123644688682</v>
      </c>
      <c r="X32">
        <v>64.778895308815351</v>
      </c>
      <c r="Y32">
        <v>0</v>
      </c>
      <c r="Z32">
        <v>8.6343855253600506</v>
      </c>
      <c r="AA32">
        <v>12.339670061365059</v>
      </c>
      <c r="AB32">
        <v>11.71828287017324</v>
      </c>
      <c r="AC32">
        <v>8.6131422168649543</v>
      </c>
      <c r="AD32">
        <v>12.152250229597161</v>
      </c>
      <c r="AE32">
        <v>21.976621168858273</v>
      </c>
      <c r="AF32">
        <v>20.891463335316217</v>
      </c>
      <c r="AG32">
        <v>29.839785514610728</v>
      </c>
      <c r="AH32">
        <v>51.890235020559373</v>
      </c>
      <c r="AI32">
        <v>7.3570099594030465</v>
      </c>
      <c r="AJ32">
        <v>0</v>
      </c>
      <c r="AK32">
        <v>23.132512308703816</v>
      </c>
      <c r="AL32">
        <v>9.5349046553869101</v>
      </c>
      <c r="AM32">
        <v>7.0306435883949066</v>
      </c>
      <c r="AN32">
        <v>0</v>
      </c>
      <c r="AO32">
        <v>0</v>
      </c>
      <c r="AP32">
        <v>0.33753404633688167</v>
      </c>
      <c r="AQ32">
        <v>41.674122336881659</v>
      </c>
      <c r="AR32">
        <v>11.635828914214152</v>
      </c>
      <c r="AS32">
        <v>11.815003446462114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48.387071615088381</v>
      </c>
      <c r="BB32">
        <f t="shared" si="0"/>
        <v>1109.1983737219568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511.14996430728593</v>
      </c>
      <c r="L33">
        <v>3.1515972198648474</v>
      </c>
      <c r="M33">
        <v>62.771590525057114</v>
      </c>
      <c r="N33">
        <v>51.228605159355553</v>
      </c>
      <c r="O33">
        <v>36.145644127227591</v>
      </c>
      <c r="P33">
        <v>24.306657452066649</v>
      </c>
      <c r="Q33">
        <v>9.4698484744650866</v>
      </c>
      <c r="R33">
        <v>18.327424194251165</v>
      </c>
      <c r="S33">
        <v>11.438673802625079</v>
      </c>
      <c r="T33">
        <v>0</v>
      </c>
      <c r="U33">
        <v>51.753893629784827</v>
      </c>
      <c r="V33">
        <v>7.9641322930686611</v>
      </c>
      <c r="W33">
        <v>14.525123644688682</v>
      </c>
      <c r="X33">
        <v>64.778895308815351</v>
      </c>
      <c r="Y33">
        <v>0</v>
      </c>
      <c r="Z33">
        <v>8.6343855253600506</v>
      </c>
      <c r="AA33">
        <v>12.339670061365059</v>
      </c>
      <c r="AB33">
        <v>11.71828287017324</v>
      </c>
      <c r="AC33">
        <v>8.6131422168649543</v>
      </c>
      <c r="AD33">
        <v>12.152250229597161</v>
      </c>
      <c r="AE33">
        <v>21.976621168858273</v>
      </c>
      <c r="AF33">
        <v>20.891463335316217</v>
      </c>
      <c r="AG33">
        <v>29.839785514610728</v>
      </c>
      <c r="AH33">
        <v>51.890235020559373</v>
      </c>
      <c r="AI33">
        <v>7.3570099594030465</v>
      </c>
      <c r="AJ33">
        <v>0</v>
      </c>
      <c r="AK33">
        <v>23.132512308703816</v>
      </c>
      <c r="AL33">
        <v>9.5349046553869101</v>
      </c>
      <c r="AM33">
        <v>7.0306435883949066</v>
      </c>
      <c r="AN33">
        <v>0</v>
      </c>
      <c r="AO33">
        <v>0</v>
      </c>
      <c r="AP33">
        <v>0.33753404633688167</v>
      </c>
      <c r="AQ33">
        <v>41.674122336881659</v>
      </c>
      <c r="AR33">
        <v>11.635828914214152</v>
      </c>
      <c r="AS33">
        <v>11.815003446462114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48.387071615088381</v>
      </c>
      <c r="BB33">
        <f t="shared" si="0"/>
        <v>1109.1983737219568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511.14996430728593</v>
      </c>
      <c r="L34">
        <v>3.1515972198648474</v>
      </c>
      <c r="M34">
        <v>62.771590525057114</v>
      </c>
      <c r="N34">
        <v>51.228605159355553</v>
      </c>
      <c r="O34">
        <v>36.145644127227591</v>
      </c>
      <c r="P34">
        <v>24.306657452066649</v>
      </c>
      <c r="Q34">
        <v>9.4698484744650866</v>
      </c>
      <c r="R34">
        <v>18.327424194251165</v>
      </c>
      <c r="S34">
        <v>11.438673802625079</v>
      </c>
      <c r="T34">
        <v>0</v>
      </c>
      <c r="U34">
        <v>51.753893629784827</v>
      </c>
      <c r="V34">
        <v>7.9641322930686611</v>
      </c>
      <c r="W34">
        <v>14.525123644688682</v>
      </c>
      <c r="X34">
        <v>64.778895308815351</v>
      </c>
      <c r="Y34">
        <v>0</v>
      </c>
      <c r="Z34">
        <v>8.6343855253600506</v>
      </c>
      <c r="AA34">
        <v>12.339670061365059</v>
      </c>
      <c r="AB34">
        <v>11.71828287017324</v>
      </c>
      <c r="AC34">
        <v>8.6131422168649543</v>
      </c>
      <c r="AD34">
        <v>12.152250229597161</v>
      </c>
      <c r="AE34">
        <v>21.976621168858273</v>
      </c>
      <c r="AF34">
        <v>20.891463335316217</v>
      </c>
      <c r="AG34">
        <v>29.839785514610728</v>
      </c>
      <c r="AH34">
        <v>51.890235020559373</v>
      </c>
      <c r="AI34">
        <v>7.3570099594030465</v>
      </c>
      <c r="AJ34">
        <v>0</v>
      </c>
      <c r="AK34">
        <v>23.132512308703816</v>
      </c>
      <c r="AL34">
        <v>9.5349046553869101</v>
      </c>
      <c r="AM34">
        <v>7.0306435883949066</v>
      </c>
      <c r="AN34">
        <v>0</v>
      </c>
      <c r="AO34">
        <v>0</v>
      </c>
      <c r="AP34">
        <v>0.33753404633688167</v>
      </c>
      <c r="AQ34">
        <v>41.674122336881659</v>
      </c>
      <c r="AR34">
        <v>16.484090885410144</v>
      </c>
      <c r="AS34">
        <v>11.815003446462114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48.589728965484376</v>
      </c>
      <c r="BB34">
        <f t="shared" si="0"/>
        <v>1113.8439783427566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511.14996430728593</v>
      </c>
      <c r="L35">
        <v>3.1515972198648474</v>
      </c>
      <c r="M35">
        <v>62.771590525057114</v>
      </c>
      <c r="N35">
        <v>51.228605159355553</v>
      </c>
      <c r="O35">
        <v>36.145644127227591</v>
      </c>
      <c r="P35">
        <v>24.306657452066649</v>
      </c>
      <c r="Q35">
        <v>9.4698484744650866</v>
      </c>
      <c r="R35">
        <v>18.327424194251165</v>
      </c>
      <c r="S35">
        <v>11.438673802625079</v>
      </c>
      <c r="T35">
        <v>0</v>
      </c>
      <c r="U35">
        <v>51.753893629784827</v>
      </c>
      <c r="V35">
        <v>7.9641322930686611</v>
      </c>
      <c r="W35">
        <v>14.525123644688682</v>
      </c>
      <c r="X35">
        <v>64.778895308815351</v>
      </c>
      <c r="Y35">
        <v>0</v>
      </c>
      <c r="Z35">
        <v>8.6343855253600506</v>
      </c>
      <c r="AA35">
        <v>12.339670061365059</v>
      </c>
      <c r="AB35">
        <v>11.71828287017324</v>
      </c>
      <c r="AC35">
        <v>8.6131422168649543</v>
      </c>
      <c r="AD35">
        <v>12.152250229597161</v>
      </c>
      <c r="AE35">
        <v>21.976621168858273</v>
      </c>
      <c r="AF35">
        <v>20.891463335316217</v>
      </c>
      <c r="AG35">
        <v>29.839785514610728</v>
      </c>
      <c r="AH35">
        <v>51.890235020559373</v>
      </c>
      <c r="AI35">
        <v>7.3570099594030465</v>
      </c>
      <c r="AJ35">
        <v>0</v>
      </c>
      <c r="AK35">
        <v>23.132512308703816</v>
      </c>
      <c r="AL35">
        <v>9.5349046553869101</v>
      </c>
      <c r="AM35">
        <v>7.0306435883949066</v>
      </c>
      <c r="AN35">
        <v>0</v>
      </c>
      <c r="AO35">
        <v>0</v>
      </c>
      <c r="AP35">
        <v>0.33753404633688167</v>
      </c>
      <c r="AQ35">
        <v>41.674122336881659</v>
      </c>
      <c r="AR35">
        <v>16.484090885410144</v>
      </c>
      <c r="AS35">
        <v>12.405754031308703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48.614422339930968</v>
      </c>
      <c r="BB35">
        <f t="shared" si="0"/>
        <v>1114.4100355531568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511.14996430728593</v>
      </c>
      <c r="L36">
        <v>3.1515972198648474</v>
      </c>
      <c r="M36">
        <v>62.771590525057114</v>
      </c>
      <c r="N36">
        <v>51.228605159355553</v>
      </c>
      <c r="O36">
        <v>36.145644127227591</v>
      </c>
      <c r="P36">
        <v>24.306657452066649</v>
      </c>
      <c r="Q36">
        <v>9.4698484744650866</v>
      </c>
      <c r="R36">
        <v>18.327424194251165</v>
      </c>
      <c r="S36">
        <v>11.438673802625079</v>
      </c>
      <c r="T36">
        <v>0</v>
      </c>
      <c r="U36">
        <v>51.753893629784827</v>
      </c>
      <c r="V36">
        <v>7.9641322930686611</v>
      </c>
      <c r="W36">
        <v>14.525123644688682</v>
      </c>
      <c r="X36">
        <v>64.778895308815351</v>
      </c>
      <c r="Y36">
        <v>0</v>
      </c>
      <c r="Z36">
        <v>8.6343855253600506</v>
      </c>
      <c r="AA36">
        <v>12.339670061365059</v>
      </c>
      <c r="AB36">
        <v>11.71828287017324</v>
      </c>
      <c r="AC36">
        <v>8.6131422168649543</v>
      </c>
      <c r="AD36">
        <v>12.152250229597161</v>
      </c>
      <c r="AE36">
        <v>21.976621168858273</v>
      </c>
      <c r="AF36">
        <v>20.891463335316217</v>
      </c>
      <c r="AG36">
        <v>29.839785514610728</v>
      </c>
      <c r="AH36">
        <v>51.890235020559373</v>
      </c>
      <c r="AI36">
        <v>7.3570099594030465</v>
      </c>
      <c r="AJ36">
        <v>0</v>
      </c>
      <c r="AK36">
        <v>23.132512308703816</v>
      </c>
      <c r="AL36">
        <v>9.5349046553869101</v>
      </c>
      <c r="AM36">
        <v>7.0306435883949066</v>
      </c>
      <c r="AN36">
        <v>0</v>
      </c>
      <c r="AO36">
        <v>0</v>
      </c>
      <c r="AP36">
        <v>0.33753404633688167</v>
      </c>
      <c r="AQ36">
        <v>41.674122336881659</v>
      </c>
      <c r="AR36">
        <v>16.484090885410144</v>
      </c>
      <c r="AS36">
        <v>12.405754031308703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48.614422339930968</v>
      </c>
      <c r="BB36">
        <f t="shared" si="0"/>
        <v>1114.4100355531568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511.14996430728593</v>
      </c>
      <c r="L37">
        <v>3.1515972198648474</v>
      </c>
      <c r="M37">
        <v>62.771590525057114</v>
      </c>
      <c r="N37">
        <v>51.228605159355553</v>
      </c>
      <c r="O37">
        <v>36.145644127227591</v>
      </c>
      <c r="P37">
        <v>24.306657452066649</v>
      </c>
      <c r="Q37">
        <v>9.4698484744650866</v>
      </c>
      <c r="R37">
        <v>18.327424194251165</v>
      </c>
      <c r="S37">
        <v>11.438673802625079</v>
      </c>
      <c r="T37">
        <v>0</v>
      </c>
      <c r="U37">
        <v>51.753893629784827</v>
      </c>
      <c r="V37">
        <v>7.9641322930686611</v>
      </c>
      <c r="W37">
        <v>14.525123644688682</v>
      </c>
      <c r="X37">
        <v>64.778895308815351</v>
      </c>
      <c r="Y37">
        <v>0</v>
      </c>
      <c r="Z37">
        <v>8.6343855253600506</v>
      </c>
      <c r="AA37">
        <v>12.339670061365059</v>
      </c>
      <c r="AB37">
        <v>11.71828287017324</v>
      </c>
      <c r="AC37">
        <v>8.6131422168649543</v>
      </c>
      <c r="AD37">
        <v>12.152250229597161</v>
      </c>
      <c r="AE37">
        <v>21.976621168858273</v>
      </c>
      <c r="AF37">
        <v>20.891463335316217</v>
      </c>
      <c r="AG37">
        <v>29.839785514610728</v>
      </c>
      <c r="AH37">
        <v>51.890235020559373</v>
      </c>
      <c r="AI37">
        <v>7.3570099594030465</v>
      </c>
      <c r="AJ37">
        <v>0</v>
      </c>
      <c r="AK37">
        <v>23.132512308703816</v>
      </c>
      <c r="AL37">
        <v>9.5349046553869101</v>
      </c>
      <c r="AM37">
        <v>7.0306435883949066</v>
      </c>
      <c r="AN37">
        <v>0</v>
      </c>
      <c r="AO37">
        <v>0</v>
      </c>
      <c r="AP37">
        <v>0.33753404633688167</v>
      </c>
      <c r="AQ37">
        <v>41.674122336881659</v>
      </c>
      <c r="AR37">
        <v>16.484090885410144</v>
      </c>
      <c r="AS37">
        <v>12.996504157795867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48.639115695218123</v>
      </c>
      <c r="BB37">
        <f t="shared" si="0"/>
        <v>1114.9760923243568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511.14996430728593</v>
      </c>
      <c r="L38">
        <v>3.1515972198648474</v>
      </c>
      <c r="M38">
        <v>62.771590525057114</v>
      </c>
      <c r="N38">
        <v>51.228605159355553</v>
      </c>
      <c r="O38">
        <v>36.145644127227591</v>
      </c>
      <c r="P38">
        <v>24.306657452066649</v>
      </c>
      <c r="Q38">
        <v>9.4698484744650866</v>
      </c>
      <c r="R38">
        <v>18.327424194251165</v>
      </c>
      <c r="S38">
        <v>11.438673802625079</v>
      </c>
      <c r="T38">
        <v>0</v>
      </c>
      <c r="U38">
        <v>51.753893629784827</v>
      </c>
      <c r="V38">
        <v>7.9641322930686611</v>
      </c>
      <c r="W38">
        <v>14.525123644688682</v>
      </c>
      <c r="X38">
        <v>64.778895308815351</v>
      </c>
      <c r="Y38">
        <v>0</v>
      </c>
      <c r="Z38">
        <v>3.3814870632435814</v>
      </c>
      <c r="AA38">
        <v>12.339670061365059</v>
      </c>
      <c r="AB38">
        <v>11.71828287017324</v>
      </c>
      <c r="AC38">
        <v>4.3023253381340014</v>
      </c>
      <c r="AD38">
        <v>8.1015000036526814</v>
      </c>
      <c r="AE38">
        <v>14.600889940722187</v>
      </c>
      <c r="AF38">
        <v>12.410770389375916</v>
      </c>
      <c r="AG38">
        <v>29.839785514610728</v>
      </c>
      <c r="AH38">
        <v>41.512188195992479</v>
      </c>
      <c r="AI38">
        <v>1.697771632435817</v>
      </c>
      <c r="AJ38">
        <v>0</v>
      </c>
      <c r="AK38">
        <v>23.132512308703816</v>
      </c>
      <c r="AL38">
        <v>9.5349046553869101</v>
      </c>
      <c r="AM38">
        <v>7.0164403919849727</v>
      </c>
      <c r="AN38">
        <v>0</v>
      </c>
      <c r="AO38">
        <v>0</v>
      </c>
      <c r="AP38">
        <v>0.33753404633688167</v>
      </c>
      <c r="AQ38">
        <v>41.674122336881659</v>
      </c>
      <c r="AR38">
        <v>16.484090885410144</v>
      </c>
      <c r="AS38">
        <v>12.996504157795867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46.7362802911058</v>
      </c>
      <c r="BB38">
        <f t="shared" si="0"/>
        <v>1071.3565496396568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511.14996430728593</v>
      </c>
      <c r="L39">
        <v>3.1515972198648474</v>
      </c>
      <c r="M39">
        <v>62.771590525057114</v>
      </c>
      <c r="N39">
        <v>51.228605159355553</v>
      </c>
      <c r="O39">
        <v>36.145644127227591</v>
      </c>
      <c r="P39">
        <v>24.306657452066649</v>
      </c>
      <c r="Q39">
        <v>9.4698484744650866</v>
      </c>
      <c r="R39">
        <v>18.327424194251165</v>
      </c>
      <c r="S39">
        <v>11.438673802625079</v>
      </c>
      <c r="T39">
        <v>0</v>
      </c>
      <c r="U39">
        <v>51.753893629784827</v>
      </c>
      <c r="V39">
        <v>7.9641322930686611</v>
      </c>
      <c r="W39">
        <v>14.525123644688682</v>
      </c>
      <c r="X39">
        <v>64.778895308815351</v>
      </c>
      <c r="Y39">
        <v>0</v>
      </c>
      <c r="Z39">
        <v>2.8781286612398249</v>
      </c>
      <c r="AA39">
        <v>12.339670061365059</v>
      </c>
      <c r="AB39">
        <v>11.71828287017324</v>
      </c>
      <c r="AC39">
        <v>4.3023253381340014</v>
      </c>
      <c r="AD39">
        <v>4.050750225944479</v>
      </c>
      <c r="AE39">
        <v>14.600889940722187</v>
      </c>
      <c r="AF39">
        <v>0</v>
      </c>
      <c r="AG39">
        <v>29.839785514610728</v>
      </c>
      <c r="AH39">
        <v>31.092124704028386</v>
      </c>
      <c r="AI39">
        <v>0</v>
      </c>
      <c r="AJ39">
        <v>0</v>
      </c>
      <c r="AK39">
        <v>23.132512308703816</v>
      </c>
      <c r="AL39">
        <v>9.5349046553869101</v>
      </c>
      <c r="AM39">
        <v>7.0164403919849727</v>
      </c>
      <c r="AN39">
        <v>0</v>
      </c>
      <c r="AO39">
        <v>0</v>
      </c>
      <c r="AP39">
        <v>0.33753404633688167</v>
      </c>
      <c r="AQ39">
        <v>41.097777951575871</v>
      </c>
      <c r="AR39">
        <v>16.484090885410144</v>
      </c>
      <c r="AS39">
        <v>13.587254284283029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45.521225018699397</v>
      </c>
      <c r="BB39">
        <f t="shared" si="0"/>
        <v>1043.5032969597564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511.14996430728593</v>
      </c>
      <c r="L40">
        <v>3.1515972198648474</v>
      </c>
      <c r="M40">
        <v>62.771590525057114</v>
      </c>
      <c r="N40">
        <v>51.228605159355553</v>
      </c>
      <c r="O40">
        <v>36.145644127227591</v>
      </c>
      <c r="P40">
        <v>24.306657452066649</v>
      </c>
      <c r="Q40">
        <v>9.4698484744650866</v>
      </c>
      <c r="R40">
        <v>18.327424194251165</v>
      </c>
      <c r="S40">
        <v>11.438673802625079</v>
      </c>
      <c r="T40">
        <v>0</v>
      </c>
      <c r="U40">
        <v>51.753893629784827</v>
      </c>
      <c r="V40">
        <v>7.9641322930686611</v>
      </c>
      <c r="W40">
        <v>14.525123644688682</v>
      </c>
      <c r="X40">
        <v>64.778895308815351</v>
      </c>
      <c r="Y40">
        <v>0</v>
      </c>
      <c r="Z40">
        <v>2.8781286612398249</v>
      </c>
      <c r="AA40">
        <v>12.339670061365059</v>
      </c>
      <c r="AB40">
        <v>11.71828287017324</v>
      </c>
      <c r="AC40">
        <v>4.3023253381340014</v>
      </c>
      <c r="AD40">
        <v>0</v>
      </c>
      <c r="AE40">
        <v>14.600889940722187</v>
      </c>
      <c r="AF40">
        <v>0</v>
      </c>
      <c r="AG40">
        <v>29.839785514610728</v>
      </c>
      <c r="AH40">
        <v>20.630044993529534</v>
      </c>
      <c r="AI40">
        <v>0</v>
      </c>
      <c r="AJ40">
        <v>0</v>
      </c>
      <c r="AK40">
        <v>23.132512308703816</v>
      </c>
      <c r="AL40">
        <v>9.5349046553869101</v>
      </c>
      <c r="AM40">
        <v>7.0164403919849727</v>
      </c>
      <c r="AN40">
        <v>0</v>
      </c>
      <c r="AO40">
        <v>0</v>
      </c>
      <c r="AP40">
        <v>0.33753404633688167</v>
      </c>
      <c r="AQ40">
        <v>40.432765361093722</v>
      </c>
      <c r="AR40">
        <v>16.484090885410144</v>
      </c>
      <c r="AS40">
        <v>13.587254284283029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44.886791201073905</v>
      </c>
      <c r="BB40">
        <f t="shared" si="0"/>
        <v>1028.9598882504563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511.14996430728593</v>
      </c>
      <c r="L41">
        <v>3.1515711038006677</v>
      </c>
      <c r="M41">
        <v>62.771590525057114</v>
      </c>
      <c r="N41">
        <v>51.228605159355553</v>
      </c>
      <c r="O41">
        <v>36.145644127227591</v>
      </c>
      <c r="P41">
        <v>24.306657452066649</v>
      </c>
      <c r="Q41">
        <v>9.4698484744650866</v>
      </c>
      <c r="R41">
        <v>18.327424194251165</v>
      </c>
      <c r="S41">
        <v>11.438673802625079</v>
      </c>
      <c r="T41">
        <v>0</v>
      </c>
      <c r="U41">
        <v>51.753893629784827</v>
      </c>
      <c r="V41">
        <v>7.9641322930686611</v>
      </c>
      <c r="W41">
        <v>14.779325775220599</v>
      </c>
      <c r="X41">
        <v>64.778895308815351</v>
      </c>
      <c r="Y41">
        <v>0</v>
      </c>
      <c r="Z41">
        <v>2.8781286612398249</v>
      </c>
      <c r="AA41">
        <v>12.339670061365059</v>
      </c>
      <c r="AB41">
        <v>11.71828287017324</v>
      </c>
      <c r="AC41">
        <v>4.3023253381340014</v>
      </c>
      <c r="AD41">
        <v>0</v>
      </c>
      <c r="AE41">
        <v>7.3004451943226885</v>
      </c>
      <c r="AF41">
        <v>0</v>
      </c>
      <c r="AG41">
        <v>29.839785514610728</v>
      </c>
      <c r="AH41">
        <v>10.378046824566896</v>
      </c>
      <c r="AI41">
        <v>0</v>
      </c>
      <c r="AJ41">
        <v>0</v>
      </c>
      <c r="AK41">
        <v>23.132512308703816</v>
      </c>
      <c r="AL41">
        <v>9.5349046553869101</v>
      </c>
      <c r="AM41">
        <v>7.0164403919849727</v>
      </c>
      <c r="AN41">
        <v>0</v>
      </c>
      <c r="AO41">
        <v>0</v>
      </c>
      <c r="AP41">
        <v>0.33753404633688167</v>
      </c>
      <c r="AQ41">
        <v>40.432765361093722</v>
      </c>
      <c r="AR41">
        <v>16.484090885410144</v>
      </c>
      <c r="AS41">
        <v>13.587254284283029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44.163723644616525</v>
      </c>
      <c r="BB41">
        <f t="shared" si="0"/>
        <v>1012.3846889060194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511.14996430728593</v>
      </c>
      <c r="L42">
        <v>3.1515711038006677</v>
      </c>
      <c r="M42">
        <v>62.771590525057114</v>
      </c>
      <c r="N42">
        <v>51.228605159355553</v>
      </c>
      <c r="O42">
        <v>36.145644127227591</v>
      </c>
      <c r="P42">
        <v>24.306657452066649</v>
      </c>
      <c r="Q42">
        <v>9.4698484744650866</v>
      </c>
      <c r="R42">
        <v>18.327424194251165</v>
      </c>
      <c r="S42">
        <v>11.438673802625079</v>
      </c>
      <c r="T42">
        <v>0</v>
      </c>
      <c r="U42">
        <v>51.753893629784827</v>
      </c>
      <c r="V42">
        <v>7.9641322930686611</v>
      </c>
      <c r="W42">
        <v>14.792600743923503</v>
      </c>
      <c r="X42">
        <v>64.778895308815351</v>
      </c>
      <c r="Y42">
        <v>0</v>
      </c>
      <c r="Z42">
        <v>2.8781286612398249</v>
      </c>
      <c r="AA42">
        <v>12.339670061365059</v>
      </c>
      <c r="AB42">
        <v>5.8591414350866202</v>
      </c>
      <c r="AC42">
        <v>0</v>
      </c>
      <c r="AD42">
        <v>0</v>
      </c>
      <c r="AE42">
        <v>7.3004451943226885</v>
      </c>
      <c r="AF42">
        <v>0</v>
      </c>
      <c r="AG42">
        <v>29.839785514610728</v>
      </c>
      <c r="AH42">
        <v>9.2436044355040696</v>
      </c>
      <c r="AI42">
        <v>0</v>
      </c>
      <c r="AJ42">
        <v>0</v>
      </c>
      <c r="AK42">
        <v>23.132512308703816</v>
      </c>
      <c r="AL42">
        <v>9.5349046553869101</v>
      </c>
      <c r="AM42">
        <v>7.0164403919849727</v>
      </c>
      <c r="AN42">
        <v>0</v>
      </c>
      <c r="AO42">
        <v>0</v>
      </c>
      <c r="AP42">
        <v>0.33753404633688167</v>
      </c>
      <c r="AQ42">
        <v>40.432765361093722</v>
      </c>
      <c r="AR42">
        <v>16.484090885410144</v>
      </c>
      <c r="AS42">
        <v>13.587254284283029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43.69210953532486</v>
      </c>
      <c r="BB42">
        <f t="shared" si="0"/>
        <v>1001.5736688217304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511.14996430728593</v>
      </c>
      <c r="L43">
        <v>3.1516639933195325</v>
      </c>
      <c r="M43">
        <v>62.771590525057114</v>
      </c>
      <c r="N43">
        <v>51.228605159355553</v>
      </c>
      <c r="O43">
        <v>36.145644127227591</v>
      </c>
      <c r="P43">
        <v>24.306657452066649</v>
      </c>
      <c r="Q43">
        <v>9.4698484744650866</v>
      </c>
      <c r="R43">
        <v>18.327424194251165</v>
      </c>
      <c r="S43">
        <v>11.438673802625079</v>
      </c>
      <c r="T43">
        <v>0</v>
      </c>
      <c r="U43">
        <v>51.753893629784827</v>
      </c>
      <c r="V43">
        <v>7.9641322930686611</v>
      </c>
      <c r="W43">
        <v>14.792600743923503</v>
      </c>
      <c r="X43">
        <v>64.778895308815351</v>
      </c>
      <c r="Y43">
        <v>0</v>
      </c>
      <c r="Z43">
        <v>2.8781286612398249</v>
      </c>
      <c r="AA43">
        <v>12.339670061365059</v>
      </c>
      <c r="AB43">
        <v>1.7790913320809849</v>
      </c>
      <c r="AC43">
        <v>0</v>
      </c>
      <c r="AD43">
        <v>0</v>
      </c>
      <c r="AE43">
        <v>7.3004451943226885</v>
      </c>
      <c r="AF43">
        <v>0</v>
      </c>
      <c r="AG43">
        <v>29.839785514610728</v>
      </c>
      <c r="AH43">
        <v>1.2604914935295344</v>
      </c>
      <c r="AI43">
        <v>0</v>
      </c>
      <c r="AJ43">
        <v>0</v>
      </c>
      <c r="AK43">
        <v>23.132512308703816</v>
      </c>
      <c r="AL43">
        <v>9.5349046553869101</v>
      </c>
      <c r="AM43">
        <v>7.0164403919849727</v>
      </c>
      <c r="AN43">
        <v>0</v>
      </c>
      <c r="AO43">
        <v>0</v>
      </c>
      <c r="AP43">
        <v>0.33753404633688167</v>
      </c>
      <c r="AQ43">
        <v>31.255591752661243</v>
      </c>
      <c r="AR43">
        <v>16.484090885410144</v>
      </c>
      <c r="AS43">
        <v>13.587254284283029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42.804267345994106</v>
      </c>
      <c r="BB43">
        <f t="shared" si="0"/>
        <v>981.22126724716759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511.14996430728593</v>
      </c>
      <c r="L44">
        <v>3.1516639933195325</v>
      </c>
      <c r="M44">
        <v>62.771590525057114</v>
      </c>
      <c r="N44">
        <v>51.228605159355553</v>
      </c>
      <c r="O44">
        <v>36.145644127227591</v>
      </c>
      <c r="P44">
        <v>24.306657452066649</v>
      </c>
      <c r="Q44">
        <v>9.4698484744650866</v>
      </c>
      <c r="R44">
        <v>18.327424194251165</v>
      </c>
      <c r="S44">
        <v>11.438673802625079</v>
      </c>
      <c r="T44">
        <v>0</v>
      </c>
      <c r="U44">
        <v>51.753893629784827</v>
      </c>
      <c r="V44">
        <v>7.9641322930686611</v>
      </c>
      <c r="W44">
        <v>14.792600743923503</v>
      </c>
      <c r="X44">
        <v>64.778895308815351</v>
      </c>
      <c r="Y44">
        <v>0</v>
      </c>
      <c r="Z44">
        <v>2.8781286612398249</v>
      </c>
      <c r="AA44">
        <v>12.339670061365059</v>
      </c>
      <c r="AB44">
        <v>0</v>
      </c>
      <c r="AC44">
        <v>0</v>
      </c>
      <c r="AD44">
        <v>0</v>
      </c>
      <c r="AE44">
        <v>7.3004451943226885</v>
      </c>
      <c r="AF44">
        <v>0</v>
      </c>
      <c r="AG44">
        <v>29.839785514610728</v>
      </c>
      <c r="AH44">
        <v>0</v>
      </c>
      <c r="AI44">
        <v>0</v>
      </c>
      <c r="AJ44">
        <v>0</v>
      </c>
      <c r="AK44">
        <v>23.132512308703816</v>
      </c>
      <c r="AL44">
        <v>9.5349046553869101</v>
      </c>
      <c r="AM44">
        <v>7.0164403919849727</v>
      </c>
      <c r="AN44">
        <v>0</v>
      </c>
      <c r="AO44">
        <v>0</v>
      </c>
      <c r="AP44">
        <v>0.33753404633688167</v>
      </c>
      <c r="AQ44">
        <v>31.255591752661243</v>
      </c>
      <c r="AR44">
        <v>16.484090885410144</v>
      </c>
      <c r="AS44">
        <v>13.587254284283029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42.67721278388359</v>
      </c>
      <c r="BB44">
        <f t="shared" si="0"/>
        <v>978.30873898366758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511.14996430728593</v>
      </c>
      <c r="L45">
        <v>3.1516639933195325</v>
      </c>
      <c r="M45">
        <v>62.771590525057114</v>
      </c>
      <c r="N45">
        <v>51.228605159355553</v>
      </c>
      <c r="O45">
        <v>36.145644127227591</v>
      </c>
      <c r="P45">
        <v>24.306657452066649</v>
      </c>
      <c r="Q45">
        <v>9.4698484744650866</v>
      </c>
      <c r="R45">
        <v>18.327424194251165</v>
      </c>
      <c r="S45">
        <v>11.438673802625079</v>
      </c>
      <c r="T45">
        <v>0</v>
      </c>
      <c r="U45">
        <v>51.753893629784827</v>
      </c>
      <c r="V45">
        <v>7.9641322930686611</v>
      </c>
      <c r="W45">
        <v>14.792600743923503</v>
      </c>
      <c r="X45">
        <v>64.778895308815351</v>
      </c>
      <c r="Y45">
        <v>0</v>
      </c>
      <c r="Z45">
        <v>2.8781286612398249</v>
      </c>
      <c r="AA45">
        <v>7.8059654953036945</v>
      </c>
      <c r="AB45">
        <v>0</v>
      </c>
      <c r="AC45">
        <v>0</v>
      </c>
      <c r="AD45">
        <v>0</v>
      </c>
      <c r="AE45">
        <v>7.3004451943226885</v>
      </c>
      <c r="AF45">
        <v>0</v>
      </c>
      <c r="AG45">
        <v>29.839785514610728</v>
      </c>
      <c r="AH45">
        <v>0</v>
      </c>
      <c r="AI45">
        <v>0</v>
      </c>
      <c r="AJ45">
        <v>0</v>
      </c>
      <c r="AK45">
        <v>23.132512308703816</v>
      </c>
      <c r="AL45">
        <v>9.5349046553869101</v>
      </c>
      <c r="AM45">
        <v>7.0164403919849727</v>
      </c>
      <c r="AN45">
        <v>0</v>
      </c>
      <c r="AO45">
        <v>0</v>
      </c>
      <c r="AP45">
        <v>0.33753404633688167</v>
      </c>
      <c r="AQ45">
        <v>20.83706116844083</v>
      </c>
      <c r="AR45">
        <v>16.484090885410144</v>
      </c>
      <c r="AS45">
        <v>13.587254284283029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42.052209354601828</v>
      </c>
      <c r="BB45">
        <f t="shared" si="0"/>
        <v>963.98150726266761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511.14996430728593</v>
      </c>
      <c r="L46">
        <v>3.1516639933195325</v>
      </c>
      <c r="M46">
        <v>62.771590525057114</v>
      </c>
      <c r="N46">
        <v>51.228605159355553</v>
      </c>
      <c r="O46">
        <v>36.145644127227591</v>
      </c>
      <c r="P46">
        <v>24.306657452066649</v>
      </c>
      <c r="Q46">
        <v>9.4698484744650866</v>
      </c>
      <c r="R46">
        <v>18.327424194251165</v>
      </c>
      <c r="S46">
        <v>11.438673802625079</v>
      </c>
      <c r="T46">
        <v>0</v>
      </c>
      <c r="U46">
        <v>51.753893629784827</v>
      </c>
      <c r="V46">
        <v>7.9641322930686611</v>
      </c>
      <c r="W46">
        <v>14.792600743923503</v>
      </c>
      <c r="X46">
        <v>64.778895308815351</v>
      </c>
      <c r="Y46">
        <v>0</v>
      </c>
      <c r="Z46">
        <v>2.8781286612398249</v>
      </c>
      <c r="AA46">
        <v>6.1406925385097058</v>
      </c>
      <c r="AB46">
        <v>0</v>
      </c>
      <c r="AC46">
        <v>0</v>
      </c>
      <c r="AD46">
        <v>0</v>
      </c>
      <c r="AE46">
        <v>7.3004451943226885</v>
      </c>
      <c r="AF46">
        <v>0</v>
      </c>
      <c r="AG46">
        <v>29.839785514610728</v>
      </c>
      <c r="AH46">
        <v>0</v>
      </c>
      <c r="AI46">
        <v>0</v>
      </c>
      <c r="AJ46">
        <v>0</v>
      </c>
      <c r="AK46">
        <v>23.132512308703816</v>
      </c>
      <c r="AL46">
        <v>9.5349046553869101</v>
      </c>
      <c r="AM46">
        <v>7.0164403919849727</v>
      </c>
      <c r="AN46">
        <v>0</v>
      </c>
      <c r="AO46">
        <v>0</v>
      </c>
      <c r="AP46">
        <v>0.33753404633688167</v>
      </c>
      <c r="AQ46">
        <v>20.83706116844083</v>
      </c>
      <c r="AR46">
        <v>16.484090885410144</v>
      </c>
      <c r="AS46">
        <v>13.587254284283029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41.982600945007832</v>
      </c>
      <c r="BB46">
        <f t="shared" si="0"/>
        <v>962.38584271546767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442.95570273711581</v>
      </c>
      <c r="L47">
        <v>0</v>
      </c>
      <c r="M47">
        <v>62.771590525057114</v>
      </c>
      <c r="N47">
        <v>51.228605159355553</v>
      </c>
      <c r="O47">
        <v>36.145644127227591</v>
      </c>
      <c r="P47">
        <v>24.306657452066649</v>
      </c>
      <c r="Q47">
        <v>9.4698484744650866</v>
      </c>
      <c r="R47">
        <v>18.327424194251165</v>
      </c>
      <c r="S47">
        <v>11.438673802625079</v>
      </c>
      <c r="T47">
        <v>0</v>
      </c>
      <c r="U47">
        <v>51.753893629784827</v>
      </c>
      <c r="V47">
        <v>7.9641322930686611</v>
      </c>
      <c r="W47">
        <v>14.525123644688682</v>
      </c>
      <c r="X47">
        <v>64.778895308815351</v>
      </c>
      <c r="Y47">
        <v>0</v>
      </c>
      <c r="Z47">
        <v>2.8781286612398249</v>
      </c>
      <c r="AA47">
        <v>1.6652724984345648</v>
      </c>
      <c r="AB47">
        <v>0</v>
      </c>
      <c r="AC47">
        <v>0</v>
      </c>
      <c r="AD47">
        <v>0</v>
      </c>
      <c r="AE47">
        <v>7.3004451943226885</v>
      </c>
      <c r="AF47">
        <v>0</v>
      </c>
      <c r="AG47">
        <v>29.839785514610728</v>
      </c>
      <c r="AH47">
        <v>0</v>
      </c>
      <c r="AI47">
        <v>0</v>
      </c>
      <c r="AJ47">
        <v>0</v>
      </c>
      <c r="AK47">
        <v>23.132512308703816</v>
      </c>
      <c r="AL47">
        <v>39.873238145263755</v>
      </c>
      <c r="AM47">
        <v>7.0164403919849727</v>
      </c>
      <c r="AN47">
        <v>0</v>
      </c>
      <c r="AO47">
        <v>0</v>
      </c>
      <c r="AP47">
        <v>0.33753404633688167</v>
      </c>
      <c r="AQ47">
        <v>10.418530584220415</v>
      </c>
      <c r="AR47">
        <v>16.484090885410144</v>
      </c>
      <c r="AS47">
        <v>13.587254284283029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39.634735917487248</v>
      </c>
      <c r="BB47">
        <f t="shared" si="0"/>
        <v>908.56468794584509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442.95318033083919</v>
      </c>
      <c r="L48">
        <v>0</v>
      </c>
      <c r="M48">
        <v>62.771590525057114</v>
      </c>
      <c r="N48">
        <v>51.228605159355553</v>
      </c>
      <c r="O48">
        <v>36.145644127227591</v>
      </c>
      <c r="P48">
        <v>24.306657452066649</v>
      </c>
      <c r="Q48">
        <v>9.4698484744650866</v>
      </c>
      <c r="R48">
        <v>18.327424194251165</v>
      </c>
      <c r="S48">
        <v>11.438673802625079</v>
      </c>
      <c r="T48">
        <v>0</v>
      </c>
      <c r="U48">
        <v>51.753893629784827</v>
      </c>
      <c r="V48">
        <v>7.9641322930686611</v>
      </c>
      <c r="W48">
        <v>14.525123644688682</v>
      </c>
      <c r="X48">
        <v>64.778895308815351</v>
      </c>
      <c r="Y48">
        <v>0</v>
      </c>
      <c r="Z48">
        <v>2.8781286612398249</v>
      </c>
      <c r="AA48">
        <v>0</v>
      </c>
      <c r="AB48">
        <v>0</v>
      </c>
      <c r="AC48">
        <v>0</v>
      </c>
      <c r="AD48">
        <v>0</v>
      </c>
      <c r="AE48">
        <v>7.3004451943226885</v>
      </c>
      <c r="AF48">
        <v>0</v>
      </c>
      <c r="AG48">
        <v>29.839785514610728</v>
      </c>
      <c r="AH48">
        <v>0</v>
      </c>
      <c r="AI48">
        <v>0</v>
      </c>
      <c r="AJ48">
        <v>0</v>
      </c>
      <c r="AK48">
        <v>23.132512308703816</v>
      </c>
      <c r="AL48">
        <v>39.873238145263755</v>
      </c>
      <c r="AM48">
        <v>7.0164403919849727</v>
      </c>
      <c r="AN48">
        <v>0</v>
      </c>
      <c r="AO48">
        <v>0</v>
      </c>
      <c r="AP48">
        <v>0.33753404633688167</v>
      </c>
      <c r="AQ48">
        <v>0</v>
      </c>
      <c r="AR48">
        <v>16.484090885410144</v>
      </c>
      <c r="AS48">
        <v>13.587254284283029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39.129527512049904</v>
      </c>
      <c r="BB48">
        <f t="shared" si="0"/>
        <v>896.9835708623508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442.95318033083919</v>
      </c>
      <c r="L49">
        <v>0</v>
      </c>
      <c r="M49">
        <v>62.771590525057114</v>
      </c>
      <c r="N49">
        <v>51.228605159355553</v>
      </c>
      <c r="O49">
        <v>36.145644127227591</v>
      </c>
      <c r="P49">
        <v>24.306657452066649</v>
      </c>
      <c r="Q49">
        <v>9.4698484744650866</v>
      </c>
      <c r="R49">
        <v>18.327424194251165</v>
      </c>
      <c r="S49">
        <v>11.438673802625079</v>
      </c>
      <c r="T49">
        <v>0</v>
      </c>
      <c r="U49">
        <v>51.753893629784827</v>
      </c>
      <c r="V49">
        <v>7.9641322930686611</v>
      </c>
      <c r="W49">
        <v>14.525123644688682</v>
      </c>
      <c r="X49">
        <v>64.778895308815351</v>
      </c>
      <c r="Y49">
        <v>0</v>
      </c>
      <c r="Z49">
        <v>0.48306958046336879</v>
      </c>
      <c r="AA49">
        <v>0</v>
      </c>
      <c r="AB49">
        <v>0</v>
      </c>
      <c r="AC49">
        <v>0</v>
      </c>
      <c r="AD49">
        <v>0</v>
      </c>
      <c r="AE49">
        <v>7.3004451943226885</v>
      </c>
      <c r="AF49">
        <v>0</v>
      </c>
      <c r="AG49">
        <v>29.839785514610728</v>
      </c>
      <c r="AH49">
        <v>0</v>
      </c>
      <c r="AI49">
        <v>0</v>
      </c>
      <c r="AJ49">
        <v>0</v>
      </c>
      <c r="AK49">
        <v>23.132512308703816</v>
      </c>
      <c r="AL49">
        <v>39.873238145263755</v>
      </c>
      <c r="AM49">
        <v>7.0164403919849727</v>
      </c>
      <c r="AN49">
        <v>0</v>
      </c>
      <c r="AO49">
        <v>0</v>
      </c>
      <c r="AP49">
        <v>0.33753404633688167</v>
      </c>
      <c r="AQ49">
        <v>0</v>
      </c>
      <c r="AR49">
        <v>16.484090885410144</v>
      </c>
      <c r="AS49">
        <v>12.996504157795867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39.004720687186293</v>
      </c>
      <c r="BB49">
        <f t="shared" si="0"/>
        <v>894.12256847995081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442.95318033083919</v>
      </c>
      <c r="L50">
        <v>0</v>
      </c>
      <c r="M50">
        <v>62.771590525057114</v>
      </c>
      <c r="N50">
        <v>51.228605159355553</v>
      </c>
      <c r="O50">
        <v>36.145644127227591</v>
      </c>
      <c r="P50">
        <v>24.306657452066649</v>
      </c>
      <c r="Q50">
        <v>9.4698484744650866</v>
      </c>
      <c r="R50">
        <v>18.327424194251165</v>
      </c>
      <c r="S50">
        <v>11.438673802625079</v>
      </c>
      <c r="T50">
        <v>0</v>
      </c>
      <c r="U50">
        <v>51.753893629784827</v>
      </c>
      <c r="V50">
        <v>7.9641322930686611</v>
      </c>
      <c r="W50">
        <v>14.525123644688682</v>
      </c>
      <c r="X50">
        <v>64.778895308815351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7.0723062680025039</v>
      </c>
      <c r="AF50">
        <v>0</v>
      </c>
      <c r="AG50">
        <v>29.839785514610728</v>
      </c>
      <c r="AH50">
        <v>0</v>
      </c>
      <c r="AI50">
        <v>0</v>
      </c>
      <c r="AJ50">
        <v>0</v>
      </c>
      <c r="AK50">
        <v>23.132512308703816</v>
      </c>
      <c r="AL50">
        <v>39.873238145263755</v>
      </c>
      <c r="AM50">
        <v>7.0164403919849727</v>
      </c>
      <c r="AN50">
        <v>0</v>
      </c>
      <c r="AO50">
        <v>0</v>
      </c>
      <c r="AP50">
        <v>0.33753404633688167</v>
      </c>
      <c r="AQ50">
        <v>0</v>
      </c>
      <c r="AR50">
        <v>16.484090885410144</v>
      </c>
      <c r="AS50">
        <v>12.996504157795867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38.974992171602736</v>
      </c>
      <c r="BB50">
        <f t="shared" si="0"/>
        <v>893.44108848875078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442.95318033083919</v>
      </c>
      <c r="L51">
        <v>0</v>
      </c>
      <c r="M51">
        <v>62.771590525057114</v>
      </c>
      <c r="N51">
        <v>51.228605159355553</v>
      </c>
      <c r="O51">
        <v>36.145644127227591</v>
      </c>
      <c r="P51">
        <v>24.306657452066649</v>
      </c>
      <c r="Q51">
        <v>9.4698484744650866</v>
      </c>
      <c r="R51">
        <v>18.327424194251165</v>
      </c>
      <c r="S51">
        <v>11.438673802625079</v>
      </c>
      <c r="T51">
        <v>0</v>
      </c>
      <c r="U51">
        <v>51.753893629784827</v>
      </c>
      <c r="V51">
        <v>7.9641322930686611</v>
      </c>
      <c r="W51">
        <v>14.525123644688682</v>
      </c>
      <c r="X51">
        <v>64.778895308815351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29.839785514610728</v>
      </c>
      <c r="AH51">
        <v>0</v>
      </c>
      <c r="AI51">
        <v>0</v>
      </c>
      <c r="AJ51">
        <v>0</v>
      </c>
      <c r="AK51">
        <v>23.132512308703816</v>
      </c>
      <c r="AL51">
        <v>39.873238145263755</v>
      </c>
      <c r="AM51">
        <v>7.0164403919849727</v>
      </c>
      <c r="AN51">
        <v>0</v>
      </c>
      <c r="AO51">
        <v>0</v>
      </c>
      <c r="AP51">
        <v>0.67506763431433936</v>
      </c>
      <c r="AQ51">
        <v>0</v>
      </c>
      <c r="AR51">
        <v>16.484090885410144</v>
      </c>
      <c r="AS51">
        <v>12.996504157795867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38.693478673577687</v>
      </c>
      <c r="BB51">
        <f t="shared" si="0"/>
        <v>886.98782930675077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431.95520759806959</v>
      </c>
      <c r="L52">
        <v>0</v>
      </c>
      <c r="M52">
        <v>62.771590525057114</v>
      </c>
      <c r="N52">
        <v>51.228605159355553</v>
      </c>
      <c r="O52">
        <v>36.145644127227591</v>
      </c>
      <c r="P52">
        <v>24.306657452066649</v>
      </c>
      <c r="Q52">
        <v>9.4698484744650866</v>
      </c>
      <c r="R52">
        <v>18.327424194251165</v>
      </c>
      <c r="S52">
        <v>11.438673802625079</v>
      </c>
      <c r="T52">
        <v>0</v>
      </c>
      <c r="U52">
        <v>51.753893629784827</v>
      </c>
      <c r="V52">
        <v>7.9641322930686611</v>
      </c>
      <c r="W52">
        <v>14.525123644688682</v>
      </c>
      <c r="X52">
        <v>64.778895308815351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29.839785514610728</v>
      </c>
      <c r="AH52">
        <v>0</v>
      </c>
      <c r="AI52">
        <v>0</v>
      </c>
      <c r="AJ52">
        <v>0</v>
      </c>
      <c r="AK52">
        <v>23.132512308703816</v>
      </c>
      <c r="AL52">
        <v>39.873238145263755</v>
      </c>
      <c r="AM52">
        <v>7.0164403919849727</v>
      </c>
      <c r="AN52">
        <v>0</v>
      </c>
      <c r="AO52">
        <v>0</v>
      </c>
      <c r="AP52">
        <v>0.67506763431433936</v>
      </c>
      <c r="AQ52">
        <v>0</v>
      </c>
      <c r="AR52">
        <v>16.484090885410144</v>
      </c>
      <c r="AS52">
        <v>12.996504157795867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38.23376341334793</v>
      </c>
      <c r="BB52">
        <f t="shared" si="0"/>
        <v>876.44957183421104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427.3301316602583</v>
      </c>
      <c r="L53">
        <v>0</v>
      </c>
      <c r="M53">
        <v>62.771590525057114</v>
      </c>
      <c r="N53">
        <v>51.228605159355553</v>
      </c>
      <c r="O53">
        <v>36.145644127227591</v>
      </c>
      <c r="P53">
        <v>24.306657452066649</v>
      </c>
      <c r="Q53">
        <v>9.4698484744650866</v>
      </c>
      <c r="R53">
        <v>18.327424194251165</v>
      </c>
      <c r="S53">
        <v>11.438673802625079</v>
      </c>
      <c r="T53">
        <v>0</v>
      </c>
      <c r="U53">
        <v>51.753893629784827</v>
      </c>
      <c r="V53">
        <v>7.9641322930686611</v>
      </c>
      <c r="W53">
        <v>13.991440077355257</v>
      </c>
      <c r="X53">
        <v>64.778895308815351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29.839785514610728</v>
      </c>
      <c r="AH53">
        <v>0</v>
      </c>
      <c r="AI53">
        <v>0</v>
      </c>
      <c r="AJ53">
        <v>0</v>
      </c>
      <c r="AK53">
        <v>23.132512308703816</v>
      </c>
      <c r="AL53">
        <v>9.5349046553869101</v>
      </c>
      <c r="AM53">
        <v>7.0164403919849727</v>
      </c>
      <c r="AN53">
        <v>0</v>
      </c>
      <c r="AO53">
        <v>0</v>
      </c>
      <c r="AP53">
        <v>0.67506763431433936</v>
      </c>
      <c r="AQ53">
        <v>0</v>
      </c>
      <c r="AR53">
        <v>16.484090885410144</v>
      </c>
      <c r="AS53">
        <v>13.587254284283029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36.774678281443173</v>
      </c>
      <c r="BB53">
        <f t="shared" si="0"/>
        <v>843.00231409758146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396.32494711327803</v>
      </c>
      <c r="L54">
        <v>0</v>
      </c>
      <c r="M54">
        <v>62.771590525057114</v>
      </c>
      <c r="N54">
        <v>51.228605159355553</v>
      </c>
      <c r="O54">
        <v>36.145644127227591</v>
      </c>
      <c r="P54">
        <v>24.306657452066649</v>
      </c>
      <c r="Q54">
        <v>9.4698484744650866</v>
      </c>
      <c r="R54">
        <v>18.327424194251165</v>
      </c>
      <c r="S54">
        <v>11.438673802625079</v>
      </c>
      <c r="T54">
        <v>0</v>
      </c>
      <c r="U54">
        <v>51.753893629784827</v>
      </c>
      <c r="V54">
        <v>7.9641322930686611</v>
      </c>
      <c r="W54">
        <v>13.991440077355257</v>
      </c>
      <c r="X54">
        <v>64.778895308815351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29.839785514610728</v>
      </c>
      <c r="AH54">
        <v>0</v>
      </c>
      <c r="AI54">
        <v>0</v>
      </c>
      <c r="AJ54">
        <v>0</v>
      </c>
      <c r="AK54">
        <v>23.132512308703816</v>
      </c>
      <c r="AL54">
        <v>9.5349046553869101</v>
      </c>
      <c r="AM54">
        <v>7.0164403919849727</v>
      </c>
      <c r="AN54">
        <v>0</v>
      </c>
      <c r="AO54">
        <v>0</v>
      </c>
      <c r="AP54">
        <v>0.67506763431433936</v>
      </c>
      <c r="AQ54">
        <v>0</v>
      </c>
      <c r="AR54">
        <v>16.484090885410144</v>
      </c>
      <c r="AS54">
        <v>13.587254284283029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35.478661567379433</v>
      </c>
      <c r="BB54">
        <f t="shared" si="0"/>
        <v>813.29314626466487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323.31204559031625</v>
      </c>
      <c r="L55">
        <v>0</v>
      </c>
      <c r="M55">
        <v>62.771590525057114</v>
      </c>
      <c r="N55">
        <v>51.228605159355553</v>
      </c>
      <c r="O55">
        <v>36.145644127227591</v>
      </c>
      <c r="P55">
        <v>24.306657452066649</v>
      </c>
      <c r="Q55">
        <v>9.4698484744650866</v>
      </c>
      <c r="R55">
        <v>18.327424194251165</v>
      </c>
      <c r="S55">
        <v>11.438673802625079</v>
      </c>
      <c r="T55">
        <v>0</v>
      </c>
      <c r="U55">
        <v>51.753893629784827</v>
      </c>
      <c r="V55">
        <v>7.9641322930686611</v>
      </c>
      <c r="W55">
        <v>13.991440077355257</v>
      </c>
      <c r="X55">
        <v>64.778895308815351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6.2053848405343359</v>
      </c>
      <c r="AG55">
        <v>29.839785514610728</v>
      </c>
      <c r="AH55">
        <v>0</v>
      </c>
      <c r="AI55">
        <v>0</v>
      </c>
      <c r="AJ55">
        <v>0</v>
      </c>
      <c r="AK55">
        <v>23.132512308703816</v>
      </c>
      <c r="AL55">
        <v>9.5349046553869101</v>
      </c>
      <c r="AM55">
        <v>7.0164403919849727</v>
      </c>
      <c r="AN55">
        <v>0</v>
      </c>
      <c r="AO55">
        <v>0</v>
      </c>
      <c r="AP55">
        <v>0.67506763431433936</v>
      </c>
      <c r="AQ55">
        <v>0</v>
      </c>
      <c r="AR55">
        <v>16.484090885410144</v>
      </c>
      <c r="AS55">
        <v>14.178004410770193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32.710800725341123</v>
      </c>
      <c r="BB55">
        <f t="shared" si="0"/>
        <v>749.84424055076283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275.62089707746605</v>
      </c>
      <c r="L56">
        <v>0</v>
      </c>
      <c r="M56">
        <v>62.771590525057114</v>
      </c>
      <c r="N56">
        <v>51.228605159355553</v>
      </c>
      <c r="O56">
        <v>36.145644127227591</v>
      </c>
      <c r="P56">
        <v>24.306657452066649</v>
      </c>
      <c r="Q56">
        <v>9.4698484744650866</v>
      </c>
      <c r="R56">
        <v>18.327424194251165</v>
      </c>
      <c r="S56">
        <v>11.438673802625079</v>
      </c>
      <c r="T56">
        <v>0</v>
      </c>
      <c r="U56">
        <v>51.753893629784827</v>
      </c>
      <c r="V56">
        <v>7.9641322930686611</v>
      </c>
      <c r="W56">
        <v>13.991440077355257</v>
      </c>
      <c r="X56">
        <v>64.778895308815351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6.2053848405343359</v>
      </c>
      <c r="AG56">
        <v>29.839785514610728</v>
      </c>
      <c r="AH56">
        <v>0</v>
      </c>
      <c r="AI56">
        <v>0</v>
      </c>
      <c r="AJ56">
        <v>0</v>
      </c>
      <c r="AK56">
        <v>23.132512308703816</v>
      </c>
      <c r="AL56">
        <v>9.5349046553869101</v>
      </c>
      <c r="AM56">
        <v>7.0164403919849727</v>
      </c>
      <c r="AN56">
        <v>0</v>
      </c>
      <c r="AO56">
        <v>0</v>
      </c>
      <c r="AP56">
        <v>0.67506763431433936</v>
      </c>
      <c r="AQ56">
        <v>0</v>
      </c>
      <c r="AR56">
        <v>16.484090885410144</v>
      </c>
      <c r="AS56">
        <v>14.178004410770193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30.717310717503999</v>
      </c>
      <c r="BB56">
        <f t="shared" si="0"/>
        <v>704.14658204574971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276.17045080866558</v>
      </c>
      <c r="L57">
        <v>0</v>
      </c>
      <c r="M57">
        <v>62.771590525057114</v>
      </c>
      <c r="N57">
        <v>51.228605159355553</v>
      </c>
      <c r="O57">
        <v>36.145644127227591</v>
      </c>
      <c r="P57">
        <v>24.306657452066649</v>
      </c>
      <c r="Q57">
        <v>9.4698484744650866</v>
      </c>
      <c r="R57">
        <v>18.327424194251165</v>
      </c>
      <c r="S57">
        <v>11.438673802625079</v>
      </c>
      <c r="T57">
        <v>0</v>
      </c>
      <c r="U57">
        <v>51.753893629784827</v>
      </c>
      <c r="V57">
        <v>7.9641322930686611</v>
      </c>
      <c r="W57">
        <v>13.85999235780492</v>
      </c>
      <c r="X57">
        <v>64.778895308815351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6.2053848405343359</v>
      </c>
      <c r="AG57">
        <v>29.839785514610728</v>
      </c>
      <c r="AH57">
        <v>0</v>
      </c>
      <c r="AI57">
        <v>0</v>
      </c>
      <c r="AJ57">
        <v>0</v>
      </c>
      <c r="AK57">
        <v>23.132512308703816</v>
      </c>
      <c r="AL57">
        <v>9.5349046553869101</v>
      </c>
      <c r="AM57">
        <v>7.0164403919849727</v>
      </c>
      <c r="AN57">
        <v>0</v>
      </c>
      <c r="AO57">
        <v>0</v>
      </c>
      <c r="AP57">
        <v>0.67506763431433936</v>
      </c>
      <c r="AQ57">
        <v>0</v>
      </c>
      <c r="AR57">
        <v>16.96891689918597</v>
      </c>
      <c r="AS57">
        <v>14.178004410770193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30.755053276166713</v>
      </c>
      <c r="BB57">
        <f t="shared" si="0"/>
        <v>705.01177151251193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276.14475555934001</v>
      </c>
      <c r="L58">
        <v>0</v>
      </c>
      <c r="M58">
        <v>62.771590525057114</v>
      </c>
      <c r="N58">
        <v>51.228605159355553</v>
      </c>
      <c r="O58">
        <v>36.145644127227591</v>
      </c>
      <c r="P58">
        <v>24.306657452066649</v>
      </c>
      <c r="Q58">
        <v>9.4698484744650866</v>
      </c>
      <c r="R58">
        <v>18.327424194251165</v>
      </c>
      <c r="S58">
        <v>11.438673802625079</v>
      </c>
      <c r="T58">
        <v>0</v>
      </c>
      <c r="U58">
        <v>51.753893629784827</v>
      </c>
      <c r="V58">
        <v>7.9641322930686611</v>
      </c>
      <c r="W58">
        <v>13.85999235780492</v>
      </c>
      <c r="X58">
        <v>64.778895308815351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6.2053848405343359</v>
      </c>
      <c r="AG58">
        <v>29.839785514610728</v>
      </c>
      <c r="AH58">
        <v>0</v>
      </c>
      <c r="AI58">
        <v>0</v>
      </c>
      <c r="AJ58">
        <v>0</v>
      </c>
      <c r="AK58">
        <v>23.132512308703816</v>
      </c>
      <c r="AL58">
        <v>9.5349046553869101</v>
      </c>
      <c r="AM58">
        <v>7.0164403919849727</v>
      </c>
      <c r="AN58">
        <v>0</v>
      </c>
      <c r="AO58">
        <v>0</v>
      </c>
      <c r="AP58">
        <v>0.67506763431433936</v>
      </c>
      <c r="AQ58">
        <v>0</v>
      </c>
      <c r="AR58">
        <v>16.96891689918597</v>
      </c>
      <c r="AS58">
        <v>14.178004410770193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30.753979214744938</v>
      </c>
      <c r="BB58">
        <f t="shared" si="0"/>
        <v>704.98715032460814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269.97365472725386</v>
      </c>
      <c r="L59">
        <v>0</v>
      </c>
      <c r="M59">
        <v>62.771590525057114</v>
      </c>
      <c r="N59">
        <v>51.228605159355553</v>
      </c>
      <c r="O59">
        <v>36.145644127227591</v>
      </c>
      <c r="P59">
        <v>24.306657452066649</v>
      </c>
      <c r="Q59">
        <v>9.3291354705305842</v>
      </c>
      <c r="R59">
        <v>18.327424194251165</v>
      </c>
      <c r="S59">
        <v>11.438673802625079</v>
      </c>
      <c r="T59">
        <v>0</v>
      </c>
      <c r="U59">
        <v>51.753893629784827</v>
      </c>
      <c r="V59">
        <v>7.9641322930686611</v>
      </c>
      <c r="W59">
        <v>13.72396238739233</v>
      </c>
      <c r="X59">
        <v>64.778895308815351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6.2053848405343359</v>
      </c>
      <c r="AG59">
        <v>29.839785514610728</v>
      </c>
      <c r="AH59">
        <v>0</v>
      </c>
      <c r="AI59">
        <v>0</v>
      </c>
      <c r="AJ59">
        <v>0</v>
      </c>
      <c r="AK59">
        <v>23.132512308703816</v>
      </c>
      <c r="AL59">
        <v>9.5349046553869101</v>
      </c>
      <c r="AM59">
        <v>7.0164403919849727</v>
      </c>
      <c r="AN59">
        <v>0</v>
      </c>
      <c r="AO59">
        <v>0</v>
      </c>
      <c r="AP59">
        <v>0.67506763431433936</v>
      </c>
      <c r="AQ59">
        <v>0</v>
      </c>
      <c r="AR59">
        <v>15.514438399499062</v>
      </c>
      <c r="AS59">
        <v>14.178004410770193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30.423662142349102</v>
      </c>
      <c r="BB59">
        <f t="shared" si="0"/>
        <v>697.41514509088381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269.97365472725386</v>
      </c>
      <c r="L60">
        <v>0</v>
      </c>
      <c r="M60">
        <v>62.771590525057114</v>
      </c>
      <c r="N60">
        <v>51.228605159355553</v>
      </c>
      <c r="O60">
        <v>36.145644127227591</v>
      </c>
      <c r="P60">
        <v>24.306657452066649</v>
      </c>
      <c r="Q60">
        <v>9.3291354705305842</v>
      </c>
      <c r="R60">
        <v>18.327424194251165</v>
      </c>
      <c r="S60">
        <v>11.438673802625079</v>
      </c>
      <c r="T60">
        <v>0</v>
      </c>
      <c r="U60">
        <v>51.753893629784827</v>
      </c>
      <c r="V60">
        <v>7.9641322930686611</v>
      </c>
      <c r="W60">
        <v>13.72396238739233</v>
      </c>
      <c r="X60">
        <v>64.778895308815351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6.2053848405343359</v>
      </c>
      <c r="AG60">
        <v>29.839785514610728</v>
      </c>
      <c r="AH60">
        <v>0</v>
      </c>
      <c r="AI60">
        <v>0</v>
      </c>
      <c r="AJ60">
        <v>0</v>
      </c>
      <c r="AK60">
        <v>23.132512308703816</v>
      </c>
      <c r="AL60">
        <v>9.5349046553869101</v>
      </c>
      <c r="AM60">
        <v>7.0164403919849727</v>
      </c>
      <c r="AN60">
        <v>0</v>
      </c>
      <c r="AO60">
        <v>0</v>
      </c>
      <c r="AP60">
        <v>0.67506763431433936</v>
      </c>
      <c r="AQ60">
        <v>0</v>
      </c>
      <c r="AR60">
        <v>16.484090885410144</v>
      </c>
      <c r="AS60">
        <v>14.178004410770193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30.464193616260189</v>
      </c>
      <c r="BB60">
        <f t="shared" si="0"/>
        <v>698.34426610288381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269.97365472725386</v>
      </c>
      <c r="L61">
        <v>0</v>
      </c>
      <c r="M61">
        <v>62.771590525057114</v>
      </c>
      <c r="N61">
        <v>51.228605159355553</v>
      </c>
      <c r="O61">
        <v>36.145644127227591</v>
      </c>
      <c r="P61">
        <v>24.306657452066649</v>
      </c>
      <c r="Q61">
        <v>9.3291354705305842</v>
      </c>
      <c r="R61">
        <v>18.327424194251165</v>
      </c>
      <c r="S61">
        <v>11.438673802625079</v>
      </c>
      <c r="T61">
        <v>0</v>
      </c>
      <c r="U61">
        <v>51.753893629784827</v>
      </c>
      <c r="V61">
        <v>7.9641322930686611</v>
      </c>
      <c r="W61">
        <v>13.72396238739233</v>
      </c>
      <c r="X61">
        <v>64.778895308815351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6.2053848405343359</v>
      </c>
      <c r="AG61">
        <v>29.839785514610728</v>
      </c>
      <c r="AH61">
        <v>0</v>
      </c>
      <c r="AI61">
        <v>0</v>
      </c>
      <c r="AJ61">
        <v>0</v>
      </c>
      <c r="AK61">
        <v>23.132512308703816</v>
      </c>
      <c r="AL61">
        <v>9.5349046553869101</v>
      </c>
      <c r="AM61">
        <v>7.0164403919849727</v>
      </c>
      <c r="AN61">
        <v>0</v>
      </c>
      <c r="AO61">
        <v>0</v>
      </c>
      <c r="AP61">
        <v>0.67506763431433936</v>
      </c>
      <c r="AQ61">
        <v>0</v>
      </c>
      <c r="AR61">
        <v>16.484090885410144</v>
      </c>
      <c r="AS61">
        <v>14.178004410770193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30.464193616260189</v>
      </c>
      <c r="BB61">
        <f t="shared" si="0"/>
        <v>698.34426610288381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269.97365472725386</v>
      </c>
      <c r="L62">
        <v>0</v>
      </c>
      <c r="M62">
        <v>62.771590525057114</v>
      </c>
      <c r="N62">
        <v>51.228605159355553</v>
      </c>
      <c r="O62">
        <v>36.145644127227591</v>
      </c>
      <c r="P62">
        <v>24.306657452066649</v>
      </c>
      <c r="Q62">
        <v>9.3291354705305842</v>
      </c>
      <c r="R62">
        <v>18.327424194251165</v>
      </c>
      <c r="S62">
        <v>11.438673802625079</v>
      </c>
      <c r="T62">
        <v>0</v>
      </c>
      <c r="U62">
        <v>51.753893629784827</v>
      </c>
      <c r="V62">
        <v>7.9641322930686611</v>
      </c>
      <c r="W62">
        <v>13.72396238739233</v>
      </c>
      <c r="X62">
        <v>64.778895308815351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6.2053848405343359</v>
      </c>
      <c r="AG62">
        <v>29.839785514610728</v>
      </c>
      <c r="AH62">
        <v>0</v>
      </c>
      <c r="AI62">
        <v>0</v>
      </c>
      <c r="AJ62">
        <v>0</v>
      </c>
      <c r="AK62">
        <v>23.132512308703816</v>
      </c>
      <c r="AL62">
        <v>9.5349046553869101</v>
      </c>
      <c r="AM62">
        <v>7.0164403919849727</v>
      </c>
      <c r="AN62">
        <v>0</v>
      </c>
      <c r="AO62">
        <v>0</v>
      </c>
      <c r="AP62">
        <v>0.67506763431433936</v>
      </c>
      <c r="AQ62">
        <v>10.10819151554999</v>
      </c>
      <c r="AR62">
        <v>16.484090885410144</v>
      </c>
      <c r="AS62">
        <v>14.178004410770193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30.886716021610177</v>
      </c>
      <c r="BB62">
        <f t="shared" si="0"/>
        <v>708.02993521308383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328.96803445456499</v>
      </c>
      <c r="L63">
        <v>0</v>
      </c>
      <c r="M63">
        <v>62.771590525057114</v>
      </c>
      <c r="N63">
        <v>51.228605159355553</v>
      </c>
      <c r="O63">
        <v>36.145644127227591</v>
      </c>
      <c r="P63">
        <v>24.306657452066649</v>
      </c>
      <c r="Q63">
        <v>9.1734731527864746</v>
      </c>
      <c r="R63">
        <v>18.327424194251165</v>
      </c>
      <c r="S63">
        <v>11.438673802625079</v>
      </c>
      <c r="T63">
        <v>0</v>
      </c>
      <c r="U63">
        <v>51.753893629784827</v>
      </c>
      <c r="V63">
        <v>7.9641322930686611</v>
      </c>
      <c r="W63">
        <v>13.859980900034122</v>
      </c>
      <c r="X63">
        <v>64.778895308815351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6.2053848405343359</v>
      </c>
      <c r="AG63">
        <v>29.839785514610728</v>
      </c>
      <c r="AH63">
        <v>0</v>
      </c>
      <c r="AI63">
        <v>0</v>
      </c>
      <c r="AJ63">
        <v>0</v>
      </c>
      <c r="AK63">
        <v>23.132512308703816</v>
      </c>
      <c r="AL63">
        <v>9.5349046553869101</v>
      </c>
      <c r="AM63">
        <v>7.0164403919849727</v>
      </c>
      <c r="AN63">
        <v>0</v>
      </c>
      <c r="AO63">
        <v>0</v>
      </c>
      <c r="AP63">
        <v>0.67506763431433936</v>
      </c>
      <c r="AQ63">
        <v>10.418530584220415</v>
      </c>
      <c r="AR63">
        <v>16.484090885410144</v>
      </c>
      <c r="AS63">
        <v>12.996504157795867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33.315445445654589</v>
      </c>
      <c r="BB63">
        <f t="shared" si="0"/>
        <v>763.70478052694432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336.96579367188946</v>
      </c>
      <c r="L64">
        <v>0</v>
      </c>
      <c r="M64">
        <v>62.771590525057114</v>
      </c>
      <c r="N64">
        <v>51.228605159355553</v>
      </c>
      <c r="O64">
        <v>36.145644127227591</v>
      </c>
      <c r="P64">
        <v>24.306657452066649</v>
      </c>
      <c r="Q64">
        <v>9.1734731527864746</v>
      </c>
      <c r="R64">
        <v>18.327424194251165</v>
      </c>
      <c r="S64">
        <v>11.438673802625079</v>
      </c>
      <c r="T64">
        <v>0</v>
      </c>
      <c r="U64">
        <v>51.753893629784827</v>
      </c>
      <c r="V64">
        <v>7.9641322930686611</v>
      </c>
      <c r="W64">
        <v>13.85999235780492</v>
      </c>
      <c r="X64">
        <v>64.778895308815351</v>
      </c>
      <c r="Y64">
        <v>0</v>
      </c>
      <c r="Z64">
        <v>0.48306958046336879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6.2053848405343359</v>
      </c>
      <c r="AG64">
        <v>29.839785514610728</v>
      </c>
      <c r="AH64">
        <v>0</v>
      </c>
      <c r="AI64">
        <v>0</v>
      </c>
      <c r="AJ64">
        <v>0</v>
      </c>
      <c r="AK64">
        <v>23.132512308703816</v>
      </c>
      <c r="AL64">
        <v>9.5349046553869101</v>
      </c>
      <c r="AM64">
        <v>7.0164403919849727</v>
      </c>
      <c r="AN64">
        <v>0</v>
      </c>
      <c r="AO64">
        <v>0</v>
      </c>
      <c r="AP64">
        <v>0.67506763431433936</v>
      </c>
      <c r="AQ64">
        <v>20.83706116844083</v>
      </c>
      <c r="AR64">
        <v>16.484090885410144</v>
      </c>
      <c r="AS64">
        <v>12.996504157795867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34.105439146757362</v>
      </c>
      <c r="BB64">
        <f t="shared" si="0"/>
        <v>781.81415766562066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359.96442317864381</v>
      </c>
      <c r="L65">
        <v>0</v>
      </c>
      <c r="M65">
        <v>62.771590525057114</v>
      </c>
      <c r="N65">
        <v>51.228605159355553</v>
      </c>
      <c r="O65">
        <v>36.145644127227591</v>
      </c>
      <c r="P65">
        <v>24.306657452066649</v>
      </c>
      <c r="Q65">
        <v>9.1734731527864746</v>
      </c>
      <c r="R65">
        <v>18.327424194251165</v>
      </c>
      <c r="S65">
        <v>11.438673802625079</v>
      </c>
      <c r="T65">
        <v>0</v>
      </c>
      <c r="U65">
        <v>51.753893629784827</v>
      </c>
      <c r="V65">
        <v>7.9641322930686611</v>
      </c>
      <c r="W65">
        <v>14.330637444809529</v>
      </c>
      <c r="X65">
        <v>64.778895308815351</v>
      </c>
      <c r="Y65">
        <v>0</v>
      </c>
      <c r="Z65">
        <v>2.8781286612398249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6.2053848405343359</v>
      </c>
      <c r="AG65">
        <v>29.839785514610728</v>
      </c>
      <c r="AH65">
        <v>0</v>
      </c>
      <c r="AI65">
        <v>0</v>
      </c>
      <c r="AJ65">
        <v>0</v>
      </c>
      <c r="AK65">
        <v>23.132512308703816</v>
      </c>
      <c r="AL65">
        <v>9.5349046553869101</v>
      </c>
      <c r="AM65">
        <v>7.0164403919849727</v>
      </c>
      <c r="AN65">
        <v>0</v>
      </c>
      <c r="AO65">
        <v>0</v>
      </c>
      <c r="AP65">
        <v>0.67506763431433936</v>
      </c>
      <c r="AQ65">
        <v>20.83706116844083</v>
      </c>
      <c r="AR65">
        <v>16.484090885410144</v>
      </c>
      <c r="AS65">
        <v>10.515353259862241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35.082856186819342</v>
      </c>
      <c r="BB65">
        <f t="shared" si="0"/>
        <v>804.21992340216059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377.95879455247996</v>
      </c>
      <c r="L66">
        <v>0</v>
      </c>
      <c r="M66">
        <v>62.771590525057114</v>
      </c>
      <c r="N66">
        <v>51.228605159355553</v>
      </c>
      <c r="O66">
        <v>36.145644127227591</v>
      </c>
      <c r="P66">
        <v>24.306657452066649</v>
      </c>
      <c r="Q66">
        <v>9.1734731527864746</v>
      </c>
      <c r="R66">
        <v>18.327424194251165</v>
      </c>
      <c r="S66">
        <v>11.438673802625079</v>
      </c>
      <c r="T66">
        <v>0</v>
      </c>
      <c r="U66">
        <v>51.753893629784827</v>
      </c>
      <c r="V66">
        <v>7.9641322930686611</v>
      </c>
      <c r="W66">
        <v>14.389094243816887</v>
      </c>
      <c r="X66">
        <v>64.778895308815351</v>
      </c>
      <c r="Y66">
        <v>0</v>
      </c>
      <c r="Z66">
        <v>2.8781286612398249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6.2053848405343359</v>
      </c>
      <c r="AG66">
        <v>29.839785514610728</v>
      </c>
      <c r="AH66">
        <v>0</v>
      </c>
      <c r="AI66">
        <v>0</v>
      </c>
      <c r="AJ66">
        <v>0</v>
      </c>
      <c r="AK66">
        <v>23.132512308703816</v>
      </c>
      <c r="AL66">
        <v>9.5349046553869101</v>
      </c>
      <c r="AM66">
        <v>7.0164403919849727</v>
      </c>
      <c r="AN66">
        <v>0</v>
      </c>
      <c r="AO66">
        <v>0</v>
      </c>
      <c r="AP66">
        <v>0.67506763431433936</v>
      </c>
      <c r="AQ66">
        <v>30.324573845543728</v>
      </c>
      <c r="AR66">
        <v>16.484090885410144</v>
      </c>
      <c r="AS66">
        <v>10.515353259862241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36.234042434347103</v>
      </c>
      <c r="BB66">
        <f t="shared" si="0"/>
        <v>830.60907800457915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425.95853501915389</v>
      </c>
      <c r="L67">
        <v>0</v>
      </c>
      <c r="M67">
        <v>62.771590525057114</v>
      </c>
      <c r="N67">
        <v>51.228605159355553</v>
      </c>
      <c r="O67">
        <v>36.145644127227591</v>
      </c>
      <c r="P67">
        <v>24.033608605928116</v>
      </c>
      <c r="Q67">
        <v>9.1734731527864746</v>
      </c>
      <c r="R67">
        <v>18.327424194251165</v>
      </c>
      <c r="S67">
        <v>11.438673802625079</v>
      </c>
      <c r="T67">
        <v>0</v>
      </c>
      <c r="U67">
        <v>51.753893629784827</v>
      </c>
      <c r="V67">
        <v>7.9641322930686611</v>
      </c>
      <c r="W67">
        <v>13.85999235780492</v>
      </c>
      <c r="X67">
        <v>64.778895308815351</v>
      </c>
      <c r="Y67">
        <v>0</v>
      </c>
      <c r="Z67">
        <v>2.8781286612398249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6.2053848405343359</v>
      </c>
      <c r="AG67">
        <v>29.839785514610728</v>
      </c>
      <c r="AH67">
        <v>0</v>
      </c>
      <c r="AI67">
        <v>0</v>
      </c>
      <c r="AJ67">
        <v>0</v>
      </c>
      <c r="AK67">
        <v>23.132512308703816</v>
      </c>
      <c r="AL67">
        <v>9.5349046553869101</v>
      </c>
      <c r="AM67">
        <v>7.0164403919849727</v>
      </c>
      <c r="AN67">
        <v>0</v>
      </c>
      <c r="AO67">
        <v>0</v>
      </c>
      <c r="AP67">
        <v>0.33753404633688167</v>
      </c>
      <c r="AQ67">
        <v>31.255591752661243</v>
      </c>
      <c r="AR67">
        <v>16.484090885410144</v>
      </c>
      <c r="AS67">
        <v>9.4520029405134629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38.187261286441398</v>
      </c>
      <c r="BB67">
        <f t="shared" si="0"/>
        <v>875.38358288679933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452.95612914225029</v>
      </c>
      <c r="L68">
        <v>0</v>
      </c>
      <c r="M68">
        <v>62.771590525057114</v>
      </c>
      <c r="N68">
        <v>51.228605159355553</v>
      </c>
      <c r="O68">
        <v>36.145644127227591</v>
      </c>
      <c r="P68">
        <v>24.033608605928116</v>
      </c>
      <c r="Q68">
        <v>9.1734731527864746</v>
      </c>
      <c r="R68">
        <v>18.327424194251165</v>
      </c>
      <c r="S68">
        <v>11.438673802625079</v>
      </c>
      <c r="T68">
        <v>0</v>
      </c>
      <c r="U68">
        <v>51.753893629784827</v>
      </c>
      <c r="V68">
        <v>7.9641322930686611</v>
      </c>
      <c r="W68">
        <v>13.85999235780492</v>
      </c>
      <c r="X68">
        <v>64.778895308815351</v>
      </c>
      <c r="Y68">
        <v>0</v>
      </c>
      <c r="Z68">
        <v>2.8781286612398249</v>
      </c>
      <c r="AA68">
        <v>0</v>
      </c>
      <c r="AB68">
        <v>0</v>
      </c>
      <c r="AC68">
        <v>0</v>
      </c>
      <c r="AD68">
        <v>0</v>
      </c>
      <c r="AE68">
        <v>7.3004451943226885</v>
      </c>
      <c r="AF68">
        <v>6.2053848405343359</v>
      </c>
      <c r="AG68">
        <v>29.839785514610728</v>
      </c>
      <c r="AH68">
        <v>1.2604914935295344</v>
      </c>
      <c r="AI68">
        <v>0</v>
      </c>
      <c r="AJ68">
        <v>0</v>
      </c>
      <c r="AK68">
        <v>23.132512308703816</v>
      </c>
      <c r="AL68">
        <v>9.5349046553869101</v>
      </c>
      <c r="AM68">
        <v>7.0164403919849727</v>
      </c>
      <c r="AN68">
        <v>0</v>
      </c>
      <c r="AO68">
        <v>0</v>
      </c>
      <c r="AP68">
        <v>0.33753404633688167</v>
      </c>
      <c r="AQ68">
        <v>40.432765361093722</v>
      </c>
      <c r="AR68">
        <v>16.484090885410144</v>
      </c>
      <c r="AS68">
        <v>9.4520029405134629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40.057213731171515</v>
      </c>
      <c r="BB68">
        <f t="shared" ref="BB68:BB99" si="1">SUM(B68:AZ68)-BA68</f>
        <v>918.24933486145051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484.95126843579817</v>
      </c>
      <c r="L69">
        <v>0</v>
      </c>
      <c r="M69">
        <v>62.771590525057114</v>
      </c>
      <c r="N69">
        <v>51.228605159355553</v>
      </c>
      <c r="O69">
        <v>36.145644127227591</v>
      </c>
      <c r="P69">
        <v>24.033608605928116</v>
      </c>
      <c r="Q69">
        <v>9.1734731527864746</v>
      </c>
      <c r="R69">
        <v>18.327424194251165</v>
      </c>
      <c r="S69">
        <v>11.438673802625079</v>
      </c>
      <c r="T69">
        <v>0</v>
      </c>
      <c r="U69">
        <v>51.753893629784827</v>
      </c>
      <c r="V69">
        <v>7.9641322930686611</v>
      </c>
      <c r="W69">
        <v>13.85999235780492</v>
      </c>
      <c r="X69">
        <v>64.778895308815351</v>
      </c>
      <c r="Y69">
        <v>0</v>
      </c>
      <c r="Z69">
        <v>2.8781286612398249</v>
      </c>
      <c r="AA69">
        <v>3.8509429104571069</v>
      </c>
      <c r="AB69">
        <v>0</v>
      </c>
      <c r="AC69">
        <v>1.1321907841786683</v>
      </c>
      <c r="AD69">
        <v>0</v>
      </c>
      <c r="AE69">
        <v>7.3004451943226885</v>
      </c>
      <c r="AF69">
        <v>12.410770389375916</v>
      </c>
      <c r="AG69">
        <v>29.839785514610728</v>
      </c>
      <c r="AH69">
        <v>8.4032769227718624</v>
      </c>
      <c r="AI69">
        <v>0</v>
      </c>
      <c r="AJ69">
        <v>0</v>
      </c>
      <c r="AK69">
        <v>23.132512308703816</v>
      </c>
      <c r="AL69">
        <v>9.5349046553869101</v>
      </c>
      <c r="AM69">
        <v>7.0164403919849727</v>
      </c>
      <c r="AN69">
        <v>0</v>
      </c>
      <c r="AO69">
        <v>0</v>
      </c>
      <c r="AP69">
        <v>0.33753404633688167</v>
      </c>
      <c r="AQ69">
        <v>40.432765361093722</v>
      </c>
      <c r="AR69">
        <v>16.484090885410144</v>
      </c>
      <c r="AS69">
        <v>6.9708520425798373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42.057146981427906</v>
      </c>
      <c r="BB69">
        <f t="shared" si="1"/>
        <v>964.09469467952806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511.14996430728593</v>
      </c>
      <c r="L70">
        <v>6.2928967993304887</v>
      </c>
      <c r="M70">
        <v>62.771590525057114</v>
      </c>
      <c r="N70">
        <v>51.228605159355553</v>
      </c>
      <c r="O70">
        <v>36.145644127227591</v>
      </c>
      <c r="P70">
        <v>24.033608605928116</v>
      </c>
      <c r="Q70">
        <v>9.1734731527864746</v>
      </c>
      <c r="R70">
        <v>18.327424194251165</v>
      </c>
      <c r="S70">
        <v>11.438673802625079</v>
      </c>
      <c r="T70">
        <v>0</v>
      </c>
      <c r="U70">
        <v>51.753893629784827</v>
      </c>
      <c r="V70">
        <v>7.9641322930686611</v>
      </c>
      <c r="W70">
        <v>13.85999235780492</v>
      </c>
      <c r="X70">
        <v>64.778895308815351</v>
      </c>
      <c r="Y70">
        <v>0</v>
      </c>
      <c r="Z70">
        <v>2.8781286612398249</v>
      </c>
      <c r="AA70">
        <v>6.1406925385097058</v>
      </c>
      <c r="AB70">
        <v>1.4825762587142557</v>
      </c>
      <c r="AC70">
        <v>4.3023253381340014</v>
      </c>
      <c r="AD70">
        <v>0</v>
      </c>
      <c r="AE70">
        <v>7.3004451943226885</v>
      </c>
      <c r="AF70">
        <v>12.410770389375916</v>
      </c>
      <c r="AG70">
        <v>29.839785514610728</v>
      </c>
      <c r="AH70">
        <v>10.083932397098726</v>
      </c>
      <c r="AI70">
        <v>0</v>
      </c>
      <c r="AJ70">
        <v>0</v>
      </c>
      <c r="AK70">
        <v>23.132512308703816</v>
      </c>
      <c r="AL70">
        <v>9.5349046553869101</v>
      </c>
      <c r="AM70">
        <v>7.0164403919849727</v>
      </c>
      <c r="AN70">
        <v>0</v>
      </c>
      <c r="AO70">
        <v>0</v>
      </c>
      <c r="AP70">
        <v>0.33753404633688167</v>
      </c>
      <c r="AQ70">
        <v>41.674122336881659</v>
      </c>
      <c r="AR70">
        <v>16.484090885410144</v>
      </c>
      <c r="AS70">
        <v>6.9708520425798373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43.827630521905078</v>
      </c>
      <c r="BB70">
        <f t="shared" si="1"/>
        <v>1004.6802767007059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511.14996430728593</v>
      </c>
      <c r="L71">
        <v>6.292940114421735</v>
      </c>
      <c r="M71">
        <v>62.771590525057114</v>
      </c>
      <c r="N71">
        <v>51.228605159355553</v>
      </c>
      <c r="O71">
        <v>36.145644127227591</v>
      </c>
      <c r="P71">
        <v>24.033608605928116</v>
      </c>
      <c r="Q71">
        <v>9.1734731527864746</v>
      </c>
      <c r="R71">
        <v>18.327424194251165</v>
      </c>
      <c r="S71">
        <v>11.438673802625079</v>
      </c>
      <c r="T71">
        <v>0</v>
      </c>
      <c r="U71">
        <v>51.753893629784827</v>
      </c>
      <c r="V71">
        <v>7.9641322930686611</v>
      </c>
      <c r="W71">
        <v>13.85999235780492</v>
      </c>
      <c r="X71">
        <v>64.778895308815351</v>
      </c>
      <c r="Y71">
        <v>0</v>
      </c>
      <c r="Z71">
        <v>3.1399522730118972</v>
      </c>
      <c r="AA71">
        <v>7.8059654953036945</v>
      </c>
      <c r="AB71">
        <v>5.8116987379461484</v>
      </c>
      <c r="AC71">
        <v>4.3023253381340014</v>
      </c>
      <c r="AD71">
        <v>1.1741302729075349</v>
      </c>
      <c r="AE71">
        <v>7.3004451943226885</v>
      </c>
      <c r="AF71">
        <v>18.616155229910248</v>
      </c>
      <c r="AG71">
        <v>29.839785514610728</v>
      </c>
      <c r="AH71">
        <v>15.546062352014193</v>
      </c>
      <c r="AI71">
        <v>0</v>
      </c>
      <c r="AJ71">
        <v>0</v>
      </c>
      <c r="AK71">
        <v>23.132512308703816</v>
      </c>
      <c r="AL71">
        <v>9.5349046553869101</v>
      </c>
      <c r="AM71">
        <v>7.0164403919849727</v>
      </c>
      <c r="AN71">
        <v>0</v>
      </c>
      <c r="AO71">
        <v>0</v>
      </c>
      <c r="AP71">
        <v>0.33753404633688167</v>
      </c>
      <c r="AQ71">
        <v>41.674122336881659</v>
      </c>
      <c r="AR71">
        <v>15.999264413274892</v>
      </c>
      <c r="AS71">
        <v>9.2157026149029413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44.699492059919038</v>
      </c>
      <c r="BB71">
        <f t="shared" si="1"/>
        <v>1024.6663466941266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511.14996430728593</v>
      </c>
      <c r="L72">
        <v>6.292940114421735</v>
      </c>
      <c r="M72">
        <v>62.771590525057114</v>
      </c>
      <c r="N72">
        <v>51.228605159355553</v>
      </c>
      <c r="O72">
        <v>36.145644127227591</v>
      </c>
      <c r="P72">
        <v>24.033608605928116</v>
      </c>
      <c r="Q72">
        <v>9.1734731527864746</v>
      </c>
      <c r="R72">
        <v>18.327424194251165</v>
      </c>
      <c r="S72">
        <v>11.438673802625079</v>
      </c>
      <c r="T72">
        <v>0</v>
      </c>
      <c r="U72">
        <v>51.753893629784827</v>
      </c>
      <c r="V72">
        <v>7.9641322930686611</v>
      </c>
      <c r="W72">
        <v>13.85999235780492</v>
      </c>
      <c r="X72">
        <v>64.778895308815351</v>
      </c>
      <c r="Y72">
        <v>0</v>
      </c>
      <c r="Z72">
        <v>6.038369755792111</v>
      </c>
      <c r="AA72">
        <v>12.339670061365059</v>
      </c>
      <c r="AB72">
        <v>5.8116987379461484</v>
      </c>
      <c r="AC72">
        <v>4.3023253381340014</v>
      </c>
      <c r="AD72">
        <v>8.1015000036526814</v>
      </c>
      <c r="AE72">
        <v>14.600889940722187</v>
      </c>
      <c r="AF72">
        <v>18.616155229910248</v>
      </c>
      <c r="AG72">
        <v>29.839785514610728</v>
      </c>
      <c r="AH72">
        <v>31.134140922563137</v>
      </c>
      <c r="AI72">
        <v>0</v>
      </c>
      <c r="AJ72">
        <v>0</v>
      </c>
      <c r="AK72">
        <v>23.132512308703816</v>
      </c>
      <c r="AL72">
        <v>9.5349046553869101</v>
      </c>
      <c r="AM72">
        <v>7.0164403919849727</v>
      </c>
      <c r="AN72">
        <v>0</v>
      </c>
      <c r="AO72">
        <v>0</v>
      </c>
      <c r="AP72">
        <v>0.33753404633688167</v>
      </c>
      <c r="AQ72">
        <v>41.674122336881659</v>
      </c>
      <c r="AR72">
        <v>15.999264413274892</v>
      </c>
      <c r="AS72">
        <v>9.2157026149029413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46.256459090954209</v>
      </c>
      <c r="BB72">
        <f t="shared" si="1"/>
        <v>1060.3573947596267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511.14996430728593</v>
      </c>
      <c r="L73">
        <v>6.292940114421735</v>
      </c>
      <c r="M73">
        <v>62.771590525057114</v>
      </c>
      <c r="N73">
        <v>51.228605159355553</v>
      </c>
      <c r="O73">
        <v>36.145644127227591</v>
      </c>
      <c r="P73">
        <v>24.033608605928116</v>
      </c>
      <c r="Q73">
        <v>9.1734731527864746</v>
      </c>
      <c r="R73">
        <v>18.327424194251165</v>
      </c>
      <c r="S73">
        <v>11.438673802625079</v>
      </c>
      <c r="T73">
        <v>0</v>
      </c>
      <c r="U73">
        <v>51.753893629784827</v>
      </c>
      <c r="V73">
        <v>7.9641322930686611</v>
      </c>
      <c r="W73">
        <v>14.109611383637272</v>
      </c>
      <c r="X73">
        <v>64.778895308815351</v>
      </c>
      <c r="Y73">
        <v>0</v>
      </c>
      <c r="Z73">
        <v>8.6343855253600506</v>
      </c>
      <c r="AA73">
        <v>12.339670061365059</v>
      </c>
      <c r="AB73">
        <v>11.71828287017324</v>
      </c>
      <c r="AC73">
        <v>8.6131422168649543</v>
      </c>
      <c r="AD73">
        <v>12.152250229597161</v>
      </c>
      <c r="AE73">
        <v>21.976621168858273</v>
      </c>
      <c r="AF73">
        <v>21.098309591108329</v>
      </c>
      <c r="AG73">
        <v>29.839785514610728</v>
      </c>
      <c r="AH73">
        <v>41.512188195992479</v>
      </c>
      <c r="AI73">
        <v>0</v>
      </c>
      <c r="AJ73">
        <v>0</v>
      </c>
      <c r="AK73">
        <v>23.132512308703816</v>
      </c>
      <c r="AL73">
        <v>19.503213997056296</v>
      </c>
      <c r="AM73">
        <v>7.0306435883949066</v>
      </c>
      <c r="AN73">
        <v>0</v>
      </c>
      <c r="AO73">
        <v>0</v>
      </c>
      <c r="AP73">
        <v>2.47524860363181</v>
      </c>
      <c r="AQ73">
        <v>41.674122336881659</v>
      </c>
      <c r="AR73">
        <v>15.999264413274892</v>
      </c>
      <c r="AS73">
        <v>9.2157026149029413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48.324302833354594</v>
      </c>
      <c r="BB73">
        <f t="shared" si="1"/>
        <v>1107.7594970076668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511.14996430728593</v>
      </c>
      <c r="L74">
        <v>6.2928294214905458</v>
      </c>
      <c r="M74">
        <v>62.771590525057114</v>
      </c>
      <c r="N74">
        <v>51.228605159355553</v>
      </c>
      <c r="O74">
        <v>36.145644127227591</v>
      </c>
      <c r="P74">
        <v>24.033608605928116</v>
      </c>
      <c r="Q74">
        <v>9.1734731527864746</v>
      </c>
      <c r="R74">
        <v>18.327424194251165</v>
      </c>
      <c r="S74">
        <v>11.438673802625079</v>
      </c>
      <c r="T74">
        <v>0</v>
      </c>
      <c r="U74">
        <v>51.753893629784827</v>
      </c>
      <c r="V74">
        <v>7.9641322930686611</v>
      </c>
      <c r="W74">
        <v>14.127469310260015</v>
      </c>
      <c r="X74">
        <v>64.778895308815351</v>
      </c>
      <c r="Y74">
        <v>0</v>
      </c>
      <c r="Z74">
        <v>8.6343855253600506</v>
      </c>
      <c r="AA74">
        <v>12.339670061365059</v>
      </c>
      <c r="AB74">
        <v>11.71828287017324</v>
      </c>
      <c r="AC74">
        <v>8.6131422168649543</v>
      </c>
      <c r="AD74">
        <v>12.152250229597161</v>
      </c>
      <c r="AE74">
        <v>21.976621168858273</v>
      </c>
      <c r="AF74">
        <v>21.098309591108329</v>
      </c>
      <c r="AG74">
        <v>29.839785514610728</v>
      </c>
      <c r="AH74">
        <v>51.890235020559373</v>
      </c>
      <c r="AI74">
        <v>1.697771632435817</v>
      </c>
      <c r="AJ74">
        <v>0</v>
      </c>
      <c r="AK74">
        <v>23.132512308703816</v>
      </c>
      <c r="AL74">
        <v>19.503213997056296</v>
      </c>
      <c r="AM74">
        <v>7.0306435883949066</v>
      </c>
      <c r="AN74">
        <v>0</v>
      </c>
      <c r="AO74">
        <v>0</v>
      </c>
      <c r="AP74">
        <v>2.47524860363181</v>
      </c>
      <c r="AQ74">
        <v>41.674122336881659</v>
      </c>
      <c r="AR74">
        <v>15.999264413274892</v>
      </c>
      <c r="AS74">
        <v>9.2157026149029413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48.829813879225625</v>
      </c>
      <c r="BB74">
        <f t="shared" si="1"/>
        <v>1119.3475516524902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511.14996430728593</v>
      </c>
      <c r="L75">
        <v>6.2928294214905458</v>
      </c>
      <c r="M75">
        <v>62.771590525057114</v>
      </c>
      <c r="N75">
        <v>51.228605159355553</v>
      </c>
      <c r="O75">
        <v>36.145644127227591</v>
      </c>
      <c r="P75">
        <v>24.033608605928116</v>
      </c>
      <c r="Q75">
        <v>9.1734731527864746</v>
      </c>
      <c r="R75">
        <v>18.327424194251165</v>
      </c>
      <c r="S75">
        <v>11.438673802625079</v>
      </c>
      <c r="T75">
        <v>0</v>
      </c>
      <c r="U75">
        <v>51.753893629784827</v>
      </c>
      <c r="V75">
        <v>7.9641322930686611</v>
      </c>
      <c r="W75">
        <v>14.127469310260015</v>
      </c>
      <c r="X75">
        <v>64.778895308815351</v>
      </c>
      <c r="Y75">
        <v>0</v>
      </c>
      <c r="Z75">
        <v>8.6343855253600506</v>
      </c>
      <c r="AA75">
        <v>12.339670061365059</v>
      </c>
      <c r="AB75">
        <v>11.71828287017324</v>
      </c>
      <c r="AC75">
        <v>8.6131422168649543</v>
      </c>
      <c r="AD75">
        <v>12.152250229597161</v>
      </c>
      <c r="AE75">
        <v>21.976621168858273</v>
      </c>
      <c r="AF75">
        <v>21.098309591108329</v>
      </c>
      <c r="AG75">
        <v>29.839785514610728</v>
      </c>
      <c r="AH75">
        <v>51.890235020559373</v>
      </c>
      <c r="AI75">
        <v>7.3570099594030465</v>
      </c>
      <c r="AJ75">
        <v>0</v>
      </c>
      <c r="AK75">
        <v>23.132512308703816</v>
      </c>
      <c r="AL75">
        <v>19.503213997056296</v>
      </c>
      <c r="AM75">
        <v>7.0306435883949066</v>
      </c>
      <c r="AN75">
        <v>0</v>
      </c>
      <c r="AO75">
        <v>0</v>
      </c>
      <c r="AP75">
        <v>2.47524860363181</v>
      </c>
      <c r="AQ75">
        <v>41.674122336881659</v>
      </c>
      <c r="AR75">
        <v>15.999264413274892</v>
      </c>
      <c r="AS75">
        <v>9.2157026149029413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49.066370041292842</v>
      </c>
      <c r="BB75">
        <f t="shared" si="1"/>
        <v>1124.7702338173901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511.14996430728593</v>
      </c>
      <c r="L76">
        <v>6.2928294214905458</v>
      </c>
      <c r="M76">
        <v>62.771590525057114</v>
      </c>
      <c r="N76">
        <v>51.228605159355553</v>
      </c>
      <c r="O76">
        <v>36.145644127227591</v>
      </c>
      <c r="P76">
        <v>24.033608605928116</v>
      </c>
      <c r="Q76">
        <v>9.1734731527864746</v>
      </c>
      <c r="R76">
        <v>18.327424194251165</v>
      </c>
      <c r="S76">
        <v>11.438673802625079</v>
      </c>
      <c r="T76">
        <v>0</v>
      </c>
      <c r="U76">
        <v>51.753893629784827</v>
      </c>
      <c r="V76">
        <v>7.9641322930686611</v>
      </c>
      <c r="W76">
        <v>14.127469310260015</v>
      </c>
      <c r="X76">
        <v>64.778895308815351</v>
      </c>
      <c r="Y76">
        <v>0</v>
      </c>
      <c r="Z76">
        <v>8.6343855253600506</v>
      </c>
      <c r="AA76">
        <v>12.339670061365059</v>
      </c>
      <c r="AB76">
        <v>11.71828287017324</v>
      </c>
      <c r="AC76">
        <v>8.6131422168649543</v>
      </c>
      <c r="AD76">
        <v>12.152250229597161</v>
      </c>
      <c r="AE76">
        <v>21.976621168858273</v>
      </c>
      <c r="AF76">
        <v>21.098309591108329</v>
      </c>
      <c r="AG76">
        <v>29.839785514610728</v>
      </c>
      <c r="AH76">
        <v>51.890235020559373</v>
      </c>
      <c r="AI76">
        <v>7.3570099594030465</v>
      </c>
      <c r="AJ76">
        <v>0</v>
      </c>
      <c r="AK76">
        <v>23.132512308703816</v>
      </c>
      <c r="AL76">
        <v>19.503213997056296</v>
      </c>
      <c r="AM76">
        <v>7.0306435883949066</v>
      </c>
      <c r="AN76">
        <v>0</v>
      </c>
      <c r="AO76">
        <v>0</v>
      </c>
      <c r="AP76">
        <v>2.47524860363181</v>
      </c>
      <c r="AQ76">
        <v>41.674122336881659</v>
      </c>
      <c r="AR76">
        <v>15.999264413274892</v>
      </c>
      <c r="AS76">
        <v>9.2157026149029413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49.066370041292842</v>
      </c>
      <c r="BB76">
        <f t="shared" si="1"/>
        <v>1124.7702338173901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511.14996430728593</v>
      </c>
      <c r="L77">
        <v>6.2928294214905458</v>
      </c>
      <c r="M77">
        <v>62.771590525057114</v>
      </c>
      <c r="N77">
        <v>51.228605159355553</v>
      </c>
      <c r="O77">
        <v>36.145644127227591</v>
      </c>
      <c r="P77">
        <v>24.033608605928116</v>
      </c>
      <c r="Q77">
        <v>9.1734731527864746</v>
      </c>
      <c r="R77">
        <v>18.327424194251165</v>
      </c>
      <c r="S77">
        <v>11.438673802625079</v>
      </c>
      <c r="T77">
        <v>0</v>
      </c>
      <c r="U77">
        <v>51.753893629784827</v>
      </c>
      <c r="V77">
        <v>7.9641322930686611</v>
      </c>
      <c r="W77">
        <v>14.127469310260015</v>
      </c>
      <c r="X77">
        <v>64.778895308815351</v>
      </c>
      <c r="Y77">
        <v>0</v>
      </c>
      <c r="Z77">
        <v>8.6343855253600506</v>
      </c>
      <c r="AA77">
        <v>12.339670061365059</v>
      </c>
      <c r="AB77">
        <v>11.71828287017324</v>
      </c>
      <c r="AC77">
        <v>8.6131422168649543</v>
      </c>
      <c r="AD77">
        <v>12.152250229597161</v>
      </c>
      <c r="AE77">
        <v>21.976621168858273</v>
      </c>
      <c r="AF77">
        <v>21.098309591108329</v>
      </c>
      <c r="AG77">
        <v>29.839785514610728</v>
      </c>
      <c r="AH77">
        <v>51.890235020559373</v>
      </c>
      <c r="AI77">
        <v>7.3570099594030465</v>
      </c>
      <c r="AJ77">
        <v>0</v>
      </c>
      <c r="AK77">
        <v>23.132512308703816</v>
      </c>
      <c r="AL77">
        <v>19.503213997056296</v>
      </c>
      <c r="AM77">
        <v>7.0306435883949066</v>
      </c>
      <c r="AN77">
        <v>0</v>
      </c>
      <c r="AO77">
        <v>0</v>
      </c>
      <c r="AP77">
        <v>2.47524860363181</v>
      </c>
      <c r="AQ77">
        <v>41.674122336881659</v>
      </c>
      <c r="AR77">
        <v>14.544785913587976</v>
      </c>
      <c r="AS77">
        <v>9.2157026149029413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49.005572840005939</v>
      </c>
      <c r="BB77">
        <f t="shared" si="1"/>
        <v>1123.3765525189901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511.14996430728593</v>
      </c>
      <c r="L78">
        <v>6.2928294214905458</v>
      </c>
      <c r="M78">
        <v>62.771590525057114</v>
      </c>
      <c r="N78">
        <v>51.228605159355553</v>
      </c>
      <c r="O78">
        <v>36.145644127227591</v>
      </c>
      <c r="P78">
        <v>24.033608605928116</v>
      </c>
      <c r="Q78">
        <v>9.1734731527864746</v>
      </c>
      <c r="R78">
        <v>18.327424194251165</v>
      </c>
      <c r="S78">
        <v>11.438673802625079</v>
      </c>
      <c r="T78">
        <v>0</v>
      </c>
      <c r="U78">
        <v>51.753893629784827</v>
      </c>
      <c r="V78">
        <v>7.9641322930686611</v>
      </c>
      <c r="W78">
        <v>14.127469310260015</v>
      </c>
      <c r="X78">
        <v>64.778895308815351</v>
      </c>
      <c r="Y78">
        <v>0</v>
      </c>
      <c r="Z78">
        <v>8.6343855253600506</v>
      </c>
      <c r="AA78">
        <v>12.339670061365059</v>
      </c>
      <c r="AB78">
        <v>11.71828287017324</v>
      </c>
      <c r="AC78">
        <v>8.6131422168649543</v>
      </c>
      <c r="AD78">
        <v>12.152250229597161</v>
      </c>
      <c r="AE78">
        <v>21.976621168858273</v>
      </c>
      <c r="AF78">
        <v>21.098309591108329</v>
      </c>
      <c r="AG78">
        <v>29.839785514610728</v>
      </c>
      <c r="AH78">
        <v>51.890235020559373</v>
      </c>
      <c r="AI78">
        <v>7.3570099594030465</v>
      </c>
      <c r="AJ78">
        <v>0</v>
      </c>
      <c r="AK78">
        <v>23.132512308703816</v>
      </c>
      <c r="AL78">
        <v>19.503213997056296</v>
      </c>
      <c r="AM78">
        <v>7.0306435883949066</v>
      </c>
      <c r="AN78">
        <v>0</v>
      </c>
      <c r="AO78">
        <v>0</v>
      </c>
      <c r="AP78">
        <v>2.47524860363181</v>
      </c>
      <c r="AQ78">
        <v>41.674122336881659</v>
      </c>
      <c r="AR78">
        <v>14.544785913587976</v>
      </c>
      <c r="AS78">
        <v>9.2157026149029413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49.005572840005939</v>
      </c>
      <c r="BB78">
        <f t="shared" si="1"/>
        <v>1123.3765525189901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511.14996430728593</v>
      </c>
      <c r="L79">
        <v>6.2928294214905458</v>
      </c>
      <c r="M79">
        <v>62.771590525057114</v>
      </c>
      <c r="N79">
        <v>51.228605159355553</v>
      </c>
      <c r="O79">
        <v>36.145644127227591</v>
      </c>
      <c r="P79">
        <v>24.033608605928116</v>
      </c>
      <c r="Q79">
        <v>9.1734731527864746</v>
      </c>
      <c r="R79">
        <v>18.327424194251165</v>
      </c>
      <c r="S79">
        <v>11.438673802625079</v>
      </c>
      <c r="T79">
        <v>0</v>
      </c>
      <c r="U79">
        <v>51.753893629784827</v>
      </c>
      <c r="V79">
        <v>7.9641322930686611</v>
      </c>
      <c r="W79">
        <v>14.127469310260015</v>
      </c>
      <c r="X79">
        <v>64.778895308815351</v>
      </c>
      <c r="Y79">
        <v>0</v>
      </c>
      <c r="Z79">
        <v>3.3814870632435814</v>
      </c>
      <c r="AA79">
        <v>12.339670061365059</v>
      </c>
      <c r="AB79">
        <v>11.71828287017324</v>
      </c>
      <c r="AC79">
        <v>4.3023253381340014</v>
      </c>
      <c r="AD79">
        <v>7.9840872004800669</v>
      </c>
      <c r="AE79">
        <v>14.600889940722187</v>
      </c>
      <c r="AF79">
        <v>18.616155229910248</v>
      </c>
      <c r="AG79">
        <v>29.839785514610728</v>
      </c>
      <c r="AH79">
        <v>35.713926697349194</v>
      </c>
      <c r="AI79">
        <v>1.697771632435817</v>
      </c>
      <c r="AJ79">
        <v>0</v>
      </c>
      <c r="AK79">
        <v>23.132512308703816</v>
      </c>
      <c r="AL79">
        <v>9.5349046553869101</v>
      </c>
      <c r="AM79">
        <v>7.0164403919849727</v>
      </c>
      <c r="AN79">
        <v>0</v>
      </c>
      <c r="AO79">
        <v>0</v>
      </c>
      <c r="AP79">
        <v>0.33753404633688167</v>
      </c>
      <c r="AQ79">
        <v>40.432765361093722</v>
      </c>
      <c r="AR79">
        <v>16.484090885410144</v>
      </c>
      <c r="AS79">
        <v>9.2157026149029413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46.629343590177442</v>
      </c>
      <c r="BB79">
        <f t="shared" si="1"/>
        <v>1068.9051920600025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511.14996430728593</v>
      </c>
      <c r="L80">
        <v>6.2928294214905458</v>
      </c>
      <c r="M80">
        <v>62.771590525057114</v>
      </c>
      <c r="N80">
        <v>51.228605159355553</v>
      </c>
      <c r="O80">
        <v>36.145644127227591</v>
      </c>
      <c r="P80">
        <v>24.033608605928116</v>
      </c>
      <c r="Q80">
        <v>9.1734731527864746</v>
      </c>
      <c r="R80">
        <v>18.327424194251165</v>
      </c>
      <c r="S80">
        <v>11.438673802625079</v>
      </c>
      <c r="T80">
        <v>0</v>
      </c>
      <c r="U80">
        <v>51.753893629784827</v>
      </c>
      <c r="V80">
        <v>7.9641322930686611</v>
      </c>
      <c r="W80">
        <v>14.127469310260015</v>
      </c>
      <c r="X80">
        <v>64.778895308815351</v>
      </c>
      <c r="Y80">
        <v>0</v>
      </c>
      <c r="Z80">
        <v>2.8781286612398249</v>
      </c>
      <c r="AA80">
        <v>7.8059654953036945</v>
      </c>
      <c r="AB80">
        <v>11.71828287017324</v>
      </c>
      <c r="AC80">
        <v>4.3023253381340014</v>
      </c>
      <c r="AD80">
        <v>1.1741302729075349</v>
      </c>
      <c r="AE80">
        <v>14.600889940722187</v>
      </c>
      <c r="AF80">
        <v>18.616155229910248</v>
      </c>
      <c r="AG80">
        <v>29.839785514610728</v>
      </c>
      <c r="AH80">
        <v>25.209830768315591</v>
      </c>
      <c r="AI80">
        <v>0</v>
      </c>
      <c r="AJ80">
        <v>0</v>
      </c>
      <c r="AK80">
        <v>23.132512308703816</v>
      </c>
      <c r="AL80">
        <v>9.5349046553869101</v>
      </c>
      <c r="AM80">
        <v>7.0164403919849727</v>
      </c>
      <c r="AN80">
        <v>0</v>
      </c>
      <c r="AO80">
        <v>0</v>
      </c>
      <c r="AP80">
        <v>0.33753404633688167</v>
      </c>
      <c r="AQ80">
        <v>31.255591752661243</v>
      </c>
      <c r="AR80">
        <v>16.484090885410144</v>
      </c>
      <c r="AS80">
        <v>9.2157026149029413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45.24049423763789</v>
      </c>
      <c r="BB80">
        <f t="shared" si="1"/>
        <v>1037.0679803470023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511.14996430728593</v>
      </c>
      <c r="L81">
        <v>6.2928294214905458</v>
      </c>
      <c r="M81">
        <v>62.771590525057114</v>
      </c>
      <c r="N81">
        <v>51.228605159355553</v>
      </c>
      <c r="O81">
        <v>36.145644127227591</v>
      </c>
      <c r="P81">
        <v>24.033608605928116</v>
      </c>
      <c r="Q81">
        <v>9.1734731527864746</v>
      </c>
      <c r="R81">
        <v>18.327424194251165</v>
      </c>
      <c r="S81">
        <v>11.438673802625079</v>
      </c>
      <c r="T81">
        <v>0</v>
      </c>
      <c r="U81">
        <v>51.753893629784827</v>
      </c>
      <c r="V81">
        <v>7.9641322930686611</v>
      </c>
      <c r="W81">
        <v>14.127469310260015</v>
      </c>
      <c r="X81">
        <v>64.778895308815351</v>
      </c>
      <c r="Y81">
        <v>0</v>
      </c>
      <c r="Z81">
        <v>0.48306958046336879</v>
      </c>
      <c r="AA81">
        <v>6.1406925385097058</v>
      </c>
      <c r="AB81">
        <v>5.8116987379461484</v>
      </c>
      <c r="AC81">
        <v>4.3023253381340014</v>
      </c>
      <c r="AD81">
        <v>0</v>
      </c>
      <c r="AE81">
        <v>14.600889940722187</v>
      </c>
      <c r="AF81">
        <v>18.616155229910248</v>
      </c>
      <c r="AG81">
        <v>29.839785514610728</v>
      </c>
      <c r="AH81">
        <v>16.806553845543725</v>
      </c>
      <c r="AI81">
        <v>0</v>
      </c>
      <c r="AJ81">
        <v>0</v>
      </c>
      <c r="AK81">
        <v>23.132512308703816</v>
      </c>
      <c r="AL81">
        <v>9.5349046553869101</v>
      </c>
      <c r="AM81">
        <v>7.0164403919849727</v>
      </c>
      <c r="AN81">
        <v>0</v>
      </c>
      <c r="AO81">
        <v>0</v>
      </c>
      <c r="AP81">
        <v>0.33753404633688167</v>
      </c>
      <c r="AQ81">
        <v>31.255591752661243</v>
      </c>
      <c r="AR81">
        <v>16.484090885410144</v>
      </c>
      <c r="AS81">
        <v>11.106103386349405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44.502560273207422</v>
      </c>
      <c r="BB81">
        <f t="shared" si="1"/>
        <v>1020.1519917174022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511.14996430728593</v>
      </c>
      <c r="L82">
        <v>6.2928294214905458</v>
      </c>
      <c r="M82">
        <v>62.771590525057114</v>
      </c>
      <c r="N82">
        <v>51.228605159355553</v>
      </c>
      <c r="O82">
        <v>36.145644127227591</v>
      </c>
      <c r="P82">
        <v>24.033608605928116</v>
      </c>
      <c r="Q82">
        <v>9.1734731527864746</v>
      </c>
      <c r="R82">
        <v>18.327424194251165</v>
      </c>
      <c r="S82">
        <v>11.438673802625079</v>
      </c>
      <c r="T82">
        <v>0</v>
      </c>
      <c r="U82">
        <v>51.753893629784827</v>
      </c>
      <c r="V82">
        <v>7.9641322930686611</v>
      </c>
      <c r="W82">
        <v>14.127469310260015</v>
      </c>
      <c r="X82">
        <v>64.778895308815351</v>
      </c>
      <c r="Y82">
        <v>0</v>
      </c>
      <c r="Z82">
        <v>0</v>
      </c>
      <c r="AA82">
        <v>1.6652724984345648</v>
      </c>
      <c r="AB82">
        <v>5.8116987379461484</v>
      </c>
      <c r="AC82">
        <v>4.3023253381340014</v>
      </c>
      <c r="AD82">
        <v>0</v>
      </c>
      <c r="AE82">
        <v>14.600889940722187</v>
      </c>
      <c r="AF82">
        <v>18.616155229910248</v>
      </c>
      <c r="AG82">
        <v>29.839785514610728</v>
      </c>
      <c r="AH82">
        <v>8.4032769227718624</v>
      </c>
      <c r="AI82">
        <v>0</v>
      </c>
      <c r="AJ82">
        <v>0</v>
      </c>
      <c r="AK82">
        <v>23.132512308703816</v>
      </c>
      <c r="AL82">
        <v>9.5349046553869101</v>
      </c>
      <c r="AM82">
        <v>7.0164403919849727</v>
      </c>
      <c r="AN82">
        <v>0</v>
      </c>
      <c r="AO82">
        <v>0</v>
      </c>
      <c r="AP82">
        <v>0.33753404633688167</v>
      </c>
      <c r="AQ82">
        <v>30.324573845543728</v>
      </c>
      <c r="AR82">
        <v>16.484090885410144</v>
      </c>
      <c r="AS82">
        <v>11.106103386349405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43.905121883179547</v>
      </c>
      <c r="BB82">
        <f t="shared" si="1"/>
        <v>1006.4566456570022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511.14996430728593</v>
      </c>
      <c r="L83">
        <v>6.2928294214905458</v>
      </c>
      <c r="M83">
        <v>62.771590525057114</v>
      </c>
      <c r="N83">
        <v>51.228605159355553</v>
      </c>
      <c r="O83">
        <v>36.145644127227591</v>
      </c>
      <c r="P83">
        <v>24.033608605928116</v>
      </c>
      <c r="Q83">
        <v>9.1734731527864746</v>
      </c>
      <c r="R83">
        <v>18.327424194251165</v>
      </c>
      <c r="S83">
        <v>11.438673802625079</v>
      </c>
      <c r="T83">
        <v>0</v>
      </c>
      <c r="U83">
        <v>51.753893629784827</v>
      </c>
      <c r="V83">
        <v>7.9641322930686611</v>
      </c>
      <c r="W83">
        <v>14.127469310260015</v>
      </c>
      <c r="X83">
        <v>64.778895308815351</v>
      </c>
      <c r="Y83">
        <v>0</v>
      </c>
      <c r="Z83">
        <v>0</v>
      </c>
      <c r="AA83">
        <v>0</v>
      </c>
      <c r="AB83">
        <v>5.8116987379461484</v>
      </c>
      <c r="AC83">
        <v>4.3023253381340014</v>
      </c>
      <c r="AD83">
        <v>0</v>
      </c>
      <c r="AE83">
        <v>14.600889940722187</v>
      </c>
      <c r="AF83">
        <v>18.616155229910248</v>
      </c>
      <c r="AG83">
        <v>29.839785514610728</v>
      </c>
      <c r="AH83">
        <v>0</v>
      </c>
      <c r="AI83">
        <v>0</v>
      </c>
      <c r="AJ83">
        <v>0</v>
      </c>
      <c r="AK83">
        <v>23.132512308703816</v>
      </c>
      <c r="AL83">
        <v>9.5349046553869101</v>
      </c>
      <c r="AM83">
        <v>7.0164403919849727</v>
      </c>
      <c r="AN83">
        <v>0</v>
      </c>
      <c r="AO83">
        <v>0</v>
      </c>
      <c r="AP83">
        <v>0.33753404633688167</v>
      </c>
      <c r="AQ83">
        <v>20.83706116844083</v>
      </c>
      <c r="AR83">
        <v>16.484090885410144</v>
      </c>
      <c r="AS83">
        <v>11.815003446462114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43.117310509982936</v>
      </c>
      <c r="BB83">
        <f t="shared" si="1"/>
        <v>988.39729499200223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511.14996430728593</v>
      </c>
      <c r="L84">
        <v>6.2928294214905458</v>
      </c>
      <c r="M84">
        <v>62.771590525057114</v>
      </c>
      <c r="N84">
        <v>51.228605159355553</v>
      </c>
      <c r="O84">
        <v>36.145644127227591</v>
      </c>
      <c r="P84">
        <v>24.033608605928116</v>
      </c>
      <c r="Q84">
        <v>9.1734731527864746</v>
      </c>
      <c r="R84">
        <v>18.327424194251165</v>
      </c>
      <c r="S84">
        <v>11.438673802625079</v>
      </c>
      <c r="T84">
        <v>0</v>
      </c>
      <c r="U84">
        <v>51.753893629784827</v>
      </c>
      <c r="V84">
        <v>7.9641322930686611</v>
      </c>
      <c r="W84">
        <v>14.127469310260015</v>
      </c>
      <c r="X84">
        <v>64.778895308815351</v>
      </c>
      <c r="Y84">
        <v>0</v>
      </c>
      <c r="Z84">
        <v>0</v>
      </c>
      <c r="AA84">
        <v>0</v>
      </c>
      <c r="AB84">
        <v>5.8116987379461484</v>
      </c>
      <c r="AC84">
        <v>4.3023253381340014</v>
      </c>
      <c r="AD84">
        <v>0</v>
      </c>
      <c r="AE84">
        <v>14.600889940722187</v>
      </c>
      <c r="AF84">
        <v>18.616155229910248</v>
      </c>
      <c r="AG84">
        <v>29.839785514610728</v>
      </c>
      <c r="AH84">
        <v>0</v>
      </c>
      <c r="AI84">
        <v>0</v>
      </c>
      <c r="AJ84">
        <v>0</v>
      </c>
      <c r="AK84">
        <v>23.132512308703816</v>
      </c>
      <c r="AL84">
        <v>9.5349046553869101</v>
      </c>
      <c r="AM84">
        <v>7.0164403919849727</v>
      </c>
      <c r="AN84">
        <v>0</v>
      </c>
      <c r="AO84">
        <v>0</v>
      </c>
      <c r="AP84">
        <v>0.33753404633688167</v>
      </c>
      <c r="AQ84">
        <v>10.418530584220415</v>
      </c>
      <c r="AR84">
        <v>16.484090885410144</v>
      </c>
      <c r="AS84">
        <v>11.815003446462114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42.681815931562518</v>
      </c>
      <c r="BB84">
        <f t="shared" si="1"/>
        <v>978.4142589862023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511.14996430728593</v>
      </c>
      <c r="L85">
        <v>6.2928294214905458</v>
      </c>
      <c r="M85">
        <v>62.771590525057114</v>
      </c>
      <c r="N85">
        <v>51.228605159355553</v>
      </c>
      <c r="O85">
        <v>36.145644127227591</v>
      </c>
      <c r="P85">
        <v>24.033608605928116</v>
      </c>
      <c r="Q85">
        <v>9.1734731527864746</v>
      </c>
      <c r="R85">
        <v>18.327424194251165</v>
      </c>
      <c r="S85">
        <v>11.438673802625079</v>
      </c>
      <c r="T85">
        <v>0</v>
      </c>
      <c r="U85">
        <v>51.753893629784827</v>
      </c>
      <c r="V85">
        <v>7.9641322930686611</v>
      </c>
      <c r="W85">
        <v>14.127469310260015</v>
      </c>
      <c r="X85">
        <v>64.778895308815351</v>
      </c>
      <c r="Y85">
        <v>0</v>
      </c>
      <c r="Z85">
        <v>0</v>
      </c>
      <c r="AA85">
        <v>0</v>
      </c>
      <c r="AB85">
        <v>5.8116987379461484</v>
      </c>
      <c r="AC85">
        <v>4.3023253381340014</v>
      </c>
      <c r="AD85">
        <v>0</v>
      </c>
      <c r="AE85">
        <v>14.600889940722187</v>
      </c>
      <c r="AF85">
        <v>18.616155229910248</v>
      </c>
      <c r="AG85">
        <v>29.839785514610728</v>
      </c>
      <c r="AH85">
        <v>0</v>
      </c>
      <c r="AI85">
        <v>0</v>
      </c>
      <c r="AJ85">
        <v>0</v>
      </c>
      <c r="AK85">
        <v>23.132512308703816</v>
      </c>
      <c r="AL85">
        <v>9.5349046553869101</v>
      </c>
      <c r="AM85">
        <v>7.0164403919849727</v>
      </c>
      <c r="AN85">
        <v>0</v>
      </c>
      <c r="AO85">
        <v>0</v>
      </c>
      <c r="AP85">
        <v>0.33753404633688167</v>
      </c>
      <c r="AQ85">
        <v>0</v>
      </c>
      <c r="AR85">
        <v>16.484090885410144</v>
      </c>
      <c r="AS85">
        <v>11.815003446462114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42.2463213531421</v>
      </c>
      <c r="BB85">
        <f t="shared" si="1"/>
        <v>968.43122298040225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511.14996430728593</v>
      </c>
      <c r="L86">
        <v>6.2928294214905458</v>
      </c>
      <c r="M86">
        <v>62.771590525057114</v>
      </c>
      <c r="N86">
        <v>51.228605159355553</v>
      </c>
      <c r="O86">
        <v>36.145644127227591</v>
      </c>
      <c r="P86">
        <v>24.033608605928116</v>
      </c>
      <c r="Q86">
        <v>9.1734731527864746</v>
      </c>
      <c r="R86">
        <v>18.327424194251165</v>
      </c>
      <c r="S86">
        <v>11.438673802625079</v>
      </c>
      <c r="T86">
        <v>0</v>
      </c>
      <c r="U86">
        <v>51.753893629784827</v>
      </c>
      <c r="V86">
        <v>7.9641322930686611</v>
      </c>
      <c r="W86">
        <v>14.127469310260015</v>
      </c>
      <c r="X86">
        <v>64.778895308815351</v>
      </c>
      <c r="Y86">
        <v>0</v>
      </c>
      <c r="Z86">
        <v>0</v>
      </c>
      <c r="AA86">
        <v>0</v>
      </c>
      <c r="AB86">
        <v>5.8116987379461484</v>
      </c>
      <c r="AC86">
        <v>4.3023253381340014</v>
      </c>
      <c r="AD86">
        <v>0</v>
      </c>
      <c r="AE86">
        <v>14.600889940722187</v>
      </c>
      <c r="AF86">
        <v>18.616155229910248</v>
      </c>
      <c r="AG86">
        <v>29.839785514610728</v>
      </c>
      <c r="AH86">
        <v>0</v>
      </c>
      <c r="AI86">
        <v>0</v>
      </c>
      <c r="AJ86">
        <v>0</v>
      </c>
      <c r="AK86">
        <v>23.132512308703816</v>
      </c>
      <c r="AL86">
        <v>9.5349046553869101</v>
      </c>
      <c r="AM86">
        <v>7.0164403919849727</v>
      </c>
      <c r="AN86">
        <v>0</v>
      </c>
      <c r="AO86">
        <v>0</v>
      </c>
      <c r="AP86">
        <v>0.33753404633688167</v>
      </c>
      <c r="AQ86">
        <v>0</v>
      </c>
      <c r="AR86">
        <v>16.484090885410144</v>
      </c>
      <c r="AS86">
        <v>11.815003446462114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42.2463213531421</v>
      </c>
      <c r="BB86">
        <f t="shared" si="1"/>
        <v>968.43122298040225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511.14996430728593</v>
      </c>
      <c r="L87">
        <v>6.2928294214905458</v>
      </c>
      <c r="M87">
        <v>62.771590525057114</v>
      </c>
      <c r="N87">
        <v>51.228605159355553</v>
      </c>
      <c r="O87">
        <v>36.145644127227591</v>
      </c>
      <c r="P87">
        <v>24.033608605928116</v>
      </c>
      <c r="Q87">
        <v>9.1734731527864746</v>
      </c>
      <c r="R87">
        <v>18.327424194251165</v>
      </c>
      <c r="S87">
        <v>11.438673802625079</v>
      </c>
      <c r="T87">
        <v>0</v>
      </c>
      <c r="U87">
        <v>51.753893629784827</v>
      </c>
      <c r="V87">
        <v>7.9641322930686611</v>
      </c>
      <c r="W87">
        <v>14.127469310260015</v>
      </c>
      <c r="X87">
        <v>64.778895308815351</v>
      </c>
      <c r="Y87">
        <v>0</v>
      </c>
      <c r="Z87">
        <v>0</v>
      </c>
      <c r="AA87">
        <v>0</v>
      </c>
      <c r="AB87">
        <v>1.7790913320809849</v>
      </c>
      <c r="AC87">
        <v>4.3023253381340014</v>
      </c>
      <c r="AD87">
        <v>0</v>
      </c>
      <c r="AE87">
        <v>7.3004451943226885</v>
      </c>
      <c r="AF87">
        <v>18.616155229910248</v>
      </c>
      <c r="AG87">
        <v>29.839785514610728</v>
      </c>
      <c r="AH87">
        <v>0</v>
      </c>
      <c r="AI87">
        <v>0</v>
      </c>
      <c r="AJ87">
        <v>0</v>
      </c>
      <c r="AK87">
        <v>23.132512308703816</v>
      </c>
      <c r="AL87">
        <v>9.5349046553869101</v>
      </c>
      <c r="AM87">
        <v>7.0164403919849727</v>
      </c>
      <c r="AN87">
        <v>0</v>
      </c>
      <c r="AO87">
        <v>0</v>
      </c>
      <c r="AP87">
        <v>0.33753404633688167</v>
      </c>
      <c r="AQ87">
        <v>0</v>
      </c>
      <c r="AR87">
        <v>16.484090885410144</v>
      </c>
      <c r="AS87">
        <v>10.515353259862241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41.718274395377563</v>
      </c>
      <c r="BB87">
        <f t="shared" si="1"/>
        <v>956.32656759930228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511.14996430728593</v>
      </c>
      <c r="L88">
        <v>6.5226264926189952</v>
      </c>
      <c r="M88">
        <v>62.771590525057114</v>
      </c>
      <c r="N88">
        <v>51.228605159355553</v>
      </c>
      <c r="O88">
        <v>36.145644127227591</v>
      </c>
      <c r="P88">
        <v>24.033608605928116</v>
      </c>
      <c r="Q88">
        <v>9.1734731527864746</v>
      </c>
      <c r="R88">
        <v>18.327424194251165</v>
      </c>
      <c r="S88">
        <v>11.438673802625079</v>
      </c>
      <c r="T88">
        <v>0</v>
      </c>
      <c r="U88">
        <v>51.753893629784827</v>
      </c>
      <c r="V88">
        <v>7.9641322930686611</v>
      </c>
      <c r="W88">
        <v>14.127469310260015</v>
      </c>
      <c r="X88">
        <v>64.778895308815351</v>
      </c>
      <c r="Y88">
        <v>0</v>
      </c>
      <c r="Z88">
        <v>0</v>
      </c>
      <c r="AA88">
        <v>0</v>
      </c>
      <c r="AB88">
        <v>0</v>
      </c>
      <c r="AC88">
        <v>4.3023253381340014</v>
      </c>
      <c r="AD88">
        <v>0</v>
      </c>
      <c r="AE88">
        <v>7.3004451943226885</v>
      </c>
      <c r="AF88">
        <v>18.616155229910248</v>
      </c>
      <c r="AG88">
        <v>29.839785514610728</v>
      </c>
      <c r="AH88">
        <v>0</v>
      </c>
      <c r="AI88">
        <v>0</v>
      </c>
      <c r="AJ88">
        <v>0</v>
      </c>
      <c r="AK88">
        <v>23.132512308703816</v>
      </c>
      <c r="AL88">
        <v>9.5349046553869101</v>
      </c>
      <c r="AM88">
        <v>7.0164403919849727</v>
      </c>
      <c r="AN88">
        <v>0</v>
      </c>
      <c r="AO88">
        <v>0</v>
      </c>
      <c r="AP88">
        <v>0.33753404633688167</v>
      </c>
      <c r="AQ88">
        <v>0</v>
      </c>
      <c r="AR88">
        <v>16.484090885410144</v>
      </c>
      <c r="AS88">
        <v>10.515353259862241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41.653513895269739</v>
      </c>
      <c r="BB88">
        <f t="shared" si="1"/>
        <v>954.84203383845772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511.14996430728593</v>
      </c>
      <c r="L89">
        <v>6.2927879021691977</v>
      </c>
      <c r="M89">
        <v>62.771590525057114</v>
      </c>
      <c r="N89">
        <v>51.228605159355553</v>
      </c>
      <c r="O89">
        <v>36.145644127227591</v>
      </c>
      <c r="P89">
        <v>24.033608605928116</v>
      </c>
      <c r="Q89">
        <v>9.1734731527864746</v>
      </c>
      <c r="R89">
        <v>18.327424194251165</v>
      </c>
      <c r="S89">
        <v>11.438673802625079</v>
      </c>
      <c r="T89">
        <v>0</v>
      </c>
      <c r="U89">
        <v>51.753893629784827</v>
      </c>
      <c r="V89">
        <v>7.9641322930686611</v>
      </c>
      <c r="W89">
        <v>14.127469310260015</v>
      </c>
      <c r="X89">
        <v>64.778895308815351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12.548667893237321</v>
      </c>
      <c r="AG89">
        <v>29.839785514610728</v>
      </c>
      <c r="AH89">
        <v>0</v>
      </c>
      <c r="AI89">
        <v>0</v>
      </c>
      <c r="AJ89">
        <v>0</v>
      </c>
      <c r="AK89">
        <v>23.132512308703816</v>
      </c>
      <c r="AL89">
        <v>9.5349046553869101</v>
      </c>
      <c r="AM89">
        <v>7.0164403919849727</v>
      </c>
      <c r="AN89">
        <v>0</v>
      </c>
      <c r="AO89">
        <v>0</v>
      </c>
      <c r="AP89">
        <v>0.33753404633688167</v>
      </c>
      <c r="AQ89">
        <v>0</v>
      </c>
      <c r="AR89">
        <v>16.484090885410144</v>
      </c>
      <c r="AS89">
        <v>10.515353259862241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40.905289863259327</v>
      </c>
      <c r="BB89">
        <f t="shared" si="1"/>
        <v>937.69016141088855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511.14996430728593</v>
      </c>
      <c r="L90">
        <v>6.2931297229596401</v>
      </c>
      <c r="M90">
        <v>62.771590525057114</v>
      </c>
      <c r="N90">
        <v>51.228605159355553</v>
      </c>
      <c r="O90">
        <v>36.145644127227591</v>
      </c>
      <c r="P90">
        <v>24.033608605928116</v>
      </c>
      <c r="Q90">
        <v>9.1734731527864746</v>
      </c>
      <c r="R90">
        <v>18.327424194251165</v>
      </c>
      <c r="S90">
        <v>11.438673802625079</v>
      </c>
      <c r="T90">
        <v>0</v>
      </c>
      <c r="U90">
        <v>51.753893629784827</v>
      </c>
      <c r="V90">
        <v>7.9641322930686611</v>
      </c>
      <c r="W90">
        <v>14.127469310260015</v>
      </c>
      <c r="X90">
        <v>64.778895308815351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12.410770389375916</v>
      </c>
      <c r="AG90">
        <v>29.839785514610728</v>
      </c>
      <c r="AH90">
        <v>0</v>
      </c>
      <c r="AI90">
        <v>0</v>
      </c>
      <c r="AJ90">
        <v>0</v>
      </c>
      <c r="AK90">
        <v>23.132512308703816</v>
      </c>
      <c r="AL90">
        <v>9.5349046553869101</v>
      </c>
      <c r="AM90">
        <v>7.0164403919849727</v>
      </c>
      <c r="AN90">
        <v>0</v>
      </c>
      <c r="AO90">
        <v>0</v>
      </c>
      <c r="AP90">
        <v>0.33753404633688167</v>
      </c>
      <c r="AQ90">
        <v>0</v>
      </c>
      <c r="AR90">
        <v>16.484090885410144</v>
      </c>
      <c r="AS90">
        <v>10.515353259862241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40.899540035706963</v>
      </c>
      <c r="BB90">
        <f t="shared" si="1"/>
        <v>937.55835555536999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511.15446805006763</v>
      </c>
      <c r="L91">
        <v>0</v>
      </c>
      <c r="M91">
        <v>62.771590525057114</v>
      </c>
      <c r="N91">
        <v>51.228605159355553</v>
      </c>
      <c r="O91">
        <v>36.145644127227591</v>
      </c>
      <c r="P91">
        <v>24.306657452066649</v>
      </c>
      <c r="Q91">
        <v>9.1734731527864746</v>
      </c>
      <c r="R91">
        <v>18.327424194251165</v>
      </c>
      <c r="S91">
        <v>11.44434510113339</v>
      </c>
      <c r="T91">
        <v>0</v>
      </c>
      <c r="U91">
        <v>51.753893629784827</v>
      </c>
      <c r="V91">
        <v>7.9641322930686611</v>
      </c>
      <c r="W91">
        <v>14.127469310260015</v>
      </c>
      <c r="X91">
        <v>64.778895308815351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6.2053848405343359</v>
      </c>
      <c r="AG91">
        <v>29.839785514610728</v>
      </c>
      <c r="AH91">
        <v>0</v>
      </c>
      <c r="AI91">
        <v>0</v>
      </c>
      <c r="AJ91">
        <v>0</v>
      </c>
      <c r="AK91">
        <v>23.132512308703816</v>
      </c>
      <c r="AL91">
        <v>9.5349046553869101</v>
      </c>
      <c r="AM91">
        <v>7.0164403919849727</v>
      </c>
      <c r="AN91">
        <v>0</v>
      </c>
      <c r="AO91">
        <v>0</v>
      </c>
      <c r="AP91">
        <v>0.33753404633688167</v>
      </c>
      <c r="AQ91">
        <v>0</v>
      </c>
      <c r="AR91">
        <v>16.484090885410144</v>
      </c>
      <c r="AS91">
        <v>12.996504157795867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40.4926529633738</v>
      </c>
      <c r="BB91">
        <f t="shared" si="1"/>
        <v>928.23110214126427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511.15446805006763</v>
      </c>
      <c r="L92">
        <v>0</v>
      </c>
      <c r="M92">
        <v>62.771590525057114</v>
      </c>
      <c r="N92">
        <v>51.228605159355553</v>
      </c>
      <c r="O92">
        <v>36.145644127227591</v>
      </c>
      <c r="P92">
        <v>24.306657452066649</v>
      </c>
      <c r="Q92">
        <v>9.1734731527864746</v>
      </c>
      <c r="R92">
        <v>18.327424194251165</v>
      </c>
      <c r="S92">
        <v>11.438673802625079</v>
      </c>
      <c r="T92">
        <v>0</v>
      </c>
      <c r="U92">
        <v>51.753893629784827</v>
      </c>
      <c r="V92">
        <v>7.9641322930686611</v>
      </c>
      <c r="W92">
        <v>14.127469310260015</v>
      </c>
      <c r="X92">
        <v>64.778895308815351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6.2053848405343359</v>
      </c>
      <c r="AG92">
        <v>29.839785514610728</v>
      </c>
      <c r="AH92">
        <v>0</v>
      </c>
      <c r="AI92">
        <v>0</v>
      </c>
      <c r="AJ92">
        <v>0</v>
      </c>
      <c r="AK92">
        <v>23.132512308703816</v>
      </c>
      <c r="AL92">
        <v>9.5349046553869101</v>
      </c>
      <c r="AM92">
        <v>7.0164403919849727</v>
      </c>
      <c r="AN92">
        <v>0</v>
      </c>
      <c r="AO92">
        <v>0</v>
      </c>
      <c r="AP92">
        <v>0.33753404633688167</v>
      </c>
      <c r="AQ92">
        <v>0</v>
      </c>
      <c r="AR92">
        <v>16.484090885410144</v>
      </c>
      <c r="AS92">
        <v>12.996504157795867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40.492415903096159</v>
      </c>
      <c r="BB92">
        <f t="shared" si="1"/>
        <v>928.22566790303358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511.14459894929064</v>
      </c>
      <c r="L93">
        <v>0</v>
      </c>
      <c r="M93">
        <v>62.771590525057114</v>
      </c>
      <c r="N93">
        <v>51.228605159355553</v>
      </c>
      <c r="O93">
        <v>36.145644127227591</v>
      </c>
      <c r="P93">
        <v>24.306657452066649</v>
      </c>
      <c r="Q93">
        <v>9.1659711390675689</v>
      </c>
      <c r="R93">
        <v>18.323328648322384</v>
      </c>
      <c r="S93">
        <v>11.439550004533034</v>
      </c>
      <c r="T93">
        <v>0</v>
      </c>
      <c r="U93">
        <v>51.753893629784827</v>
      </c>
      <c r="V93">
        <v>7.9652306200161789</v>
      </c>
      <c r="W93">
        <v>13.326308539811436</v>
      </c>
      <c r="X93">
        <v>64.779787866602817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6.2053848405343359</v>
      </c>
      <c r="AG93">
        <v>29.839785514610728</v>
      </c>
      <c r="AH93">
        <v>0</v>
      </c>
      <c r="AI93">
        <v>0</v>
      </c>
      <c r="AJ93">
        <v>0</v>
      </c>
      <c r="AK93">
        <v>23.132512308703816</v>
      </c>
      <c r="AL93">
        <v>9.5349046553869101</v>
      </c>
      <c r="AM93">
        <v>7.0164403919849727</v>
      </c>
      <c r="AN93">
        <v>0</v>
      </c>
      <c r="AO93">
        <v>0</v>
      </c>
      <c r="AP93">
        <v>0.78757928866624916</v>
      </c>
      <c r="AQ93">
        <v>0</v>
      </c>
      <c r="AR93">
        <v>7.7572189705698182</v>
      </c>
      <c r="AS93">
        <v>14.059854477144645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40.15662660914515</v>
      </c>
      <c r="BB93">
        <f t="shared" si="1"/>
        <v>920.52822049959195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511.14459894929064</v>
      </c>
      <c r="L94">
        <v>0</v>
      </c>
      <c r="M94">
        <v>62.771590525057114</v>
      </c>
      <c r="N94">
        <v>51.228605159355553</v>
      </c>
      <c r="O94">
        <v>36.145644127227591</v>
      </c>
      <c r="P94">
        <v>24.306657452066649</v>
      </c>
      <c r="Q94">
        <v>9.1659711390675689</v>
      </c>
      <c r="R94">
        <v>18.323328648322384</v>
      </c>
      <c r="S94">
        <v>11.439550004533034</v>
      </c>
      <c r="T94">
        <v>0</v>
      </c>
      <c r="U94">
        <v>51.753893629784827</v>
      </c>
      <c r="V94">
        <v>7.9652306200161789</v>
      </c>
      <c r="W94">
        <v>14.74571019472938</v>
      </c>
      <c r="X94">
        <v>64.779787866602817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6.2053848405343359</v>
      </c>
      <c r="AG94">
        <v>29.839785514610728</v>
      </c>
      <c r="AH94">
        <v>0</v>
      </c>
      <c r="AI94">
        <v>0</v>
      </c>
      <c r="AJ94">
        <v>0</v>
      </c>
      <c r="AK94">
        <v>23.132512308703816</v>
      </c>
      <c r="AL94">
        <v>9.5349046553869101</v>
      </c>
      <c r="AM94">
        <v>7.0164403919849727</v>
      </c>
      <c r="AN94">
        <v>0</v>
      </c>
      <c r="AO94">
        <v>0</v>
      </c>
      <c r="AP94">
        <v>0.78757928866624916</v>
      </c>
      <c r="AQ94">
        <v>0</v>
      </c>
      <c r="AR94">
        <v>7.7572189705698182</v>
      </c>
      <c r="AS94">
        <v>14.059854477144645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40.215957598320713</v>
      </c>
      <c r="BB94">
        <f t="shared" si="1"/>
        <v>921.88829116533429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449.94785553555101</v>
      </c>
      <c r="L95">
        <v>0</v>
      </c>
      <c r="M95">
        <v>62.771590525057114</v>
      </c>
      <c r="N95">
        <v>51.228605159355553</v>
      </c>
      <c r="O95">
        <v>36.145644127227591</v>
      </c>
      <c r="P95">
        <v>24.306657452066649</v>
      </c>
      <c r="Q95">
        <v>9.1659711390675689</v>
      </c>
      <c r="R95">
        <v>18.323328648322384</v>
      </c>
      <c r="S95">
        <v>11.439550004533034</v>
      </c>
      <c r="T95">
        <v>0</v>
      </c>
      <c r="U95">
        <v>51.753893629784827</v>
      </c>
      <c r="V95">
        <v>7.4501234420347275</v>
      </c>
      <c r="W95">
        <v>14.74571019472938</v>
      </c>
      <c r="X95">
        <v>64.78713118940253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6.2053848405343359</v>
      </c>
      <c r="AG95">
        <v>29.839785514610728</v>
      </c>
      <c r="AH95">
        <v>0</v>
      </c>
      <c r="AI95">
        <v>0</v>
      </c>
      <c r="AJ95">
        <v>0</v>
      </c>
      <c r="AK95">
        <v>23.132512308703816</v>
      </c>
      <c r="AL95">
        <v>9.5349046553869101</v>
      </c>
      <c r="AM95">
        <v>7.0164403919849727</v>
      </c>
      <c r="AN95">
        <v>0</v>
      </c>
      <c r="AO95">
        <v>0</v>
      </c>
      <c r="AP95">
        <v>0.78757928866624916</v>
      </c>
      <c r="AQ95">
        <v>0</v>
      </c>
      <c r="AR95">
        <v>7.7572189705698182</v>
      </c>
      <c r="AS95">
        <v>9.2157026149029413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37.434223646638117</v>
      </c>
      <c r="BB95">
        <f t="shared" si="1"/>
        <v>858.12136598585391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399.95459035016836</v>
      </c>
      <c r="L96">
        <v>0</v>
      </c>
      <c r="M96">
        <v>62.771590525057114</v>
      </c>
      <c r="N96">
        <v>51.228605159355553</v>
      </c>
      <c r="O96">
        <v>36.145644127227591</v>
      </c>
      <c r="P96">
        <v>24.306657452066649</v>
      </c>
      <c r="Q96">
        <v>9.1711728530139904</v>
      </c>
      <c r="R96">
        <v>18.323328648322384</v>
      </c>
      <c r="S96">
        <v>11.441422643578965</v>
      </c>
      <c r="T96">
        <v>0</v>
      </c>
      <c r="U96">
        <v>51.753893629784827</v>
      </c>
      <c r="V96">
        <v>6.8136283020289596</v>
      </c>
      <c r="W96">
        <v>14.74571019472938</v>
      </c>
      <c r="X96">
        <v>64.78713118940253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6.2053848405343359</v>
      </c>
      <c r="AG96">
        <v>29.839785514610728</v>
      </c>
      <c r="AH96">
        <v>0</v>
      </c>
      <c r="AI96">
        <v>0</v>
      </c>
      <c r="AJ96">
        <v>0</v>
      </c>
      <c r="AK96">
        <v>23.132512308703816</v>
      </c>
      <c r="AL96">
        <v>9.5349046553869101</v>
      </c>
      <c r="AM96">
        <v>7.0164403919849727</v>
      </c>
      <c r="AN96">
        <v>0</v>
      </c>
      <c r="AO96">
        <v>0</v>
      </c>
      <c r="AP96">
        <v>0.78757928866624916</v>
      </c>
      <c r="AQ96">
        <v>0</v>
      </c>
      <c r="AR96">
        <v>7.7572189705698182</v>
      </c>
      <c r="AS96">
        <v>9.2157026149029413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35.31819537299198</v>
      </c>
      <c r="BB96">
        <f t="shared" si="1"/>
        <v>809.61470828710401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349.96868561452447</v>
      </c>
      <c r="L97">
        <v>0</v>
      </c>
      <c r="M97">
        <v>62.771590525057114</v>
      </c>
      <c r="N97">
        <v>51.228605159355553</v>
      </c>
      <c r="O97">
        <v>36.145644127227591</v>
      </c>
      <c r="P97">
        <v>24.306657452066649</v>
      </c>
      <c r="Q97">
        <v>9.1711728530139904</v>
      </c>
      <c r="R97">
        <v>18.323328648322384</v>
      </c>
      <c r="S97">
        <v>11.441422643578965</v>
      </c>
      <c r="T97">
        <v>0</v>
      </c>
      <c r="U97">
        <v>51.753893629784827</v>
      </c>
      <c r="V97">
        <v>6.8136283020289596</v>
      </c>
      <c r="W97">
        <v>14.74571019472938</v>
      </c>
      <c r="X97">
        <v>64.78713118940253</v>
      </c>
      <c r="Y97">
        <v>0</v>
      </c>
      <c r="Z97">
        <v>0.48306958046336879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6.2053848405343359</v>
      </c>
      <c r="AG97">
        <v>29.839785514610728</v>
      </c>
      <c r="AH97">
        <v>0</v>
      </c>
      <c r="AI97">
        <v>0</v>
      </c>
      <c r="AJ97">
        <v>0</v>
      </c>
      <c r="AK97">
        <v>23.132512308703816</v>
      </c>
      <c r="AL97">
        <v>9.5349046553869101</v>
      </c>
      <c r="AM97">
        <v>7.0164403919849727</v>
      </c>
      <c r="AN97">
        <v>0</v>
      </c>
      <c r="AO97">
        <v>0</v>
      </c>
      <c r="AP97">
        <v>0.78757928866624916</v>
      </c>
      <c r="AQ97">
        <v>0</v>
      </c>
      <c r="AR97">
        <v>7.7572189705698182</v>
      </c>
      <c r="AS97">
        <v>9.2157026149029413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33.248976863505405</v>
      </c>
      <c r="BB97">
        <f t="shared" si="1"/>
        <v>762.18109164141003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299.96518061864111</v>
      </c>
      <c r="L98">
        <v>0</v>
      </c>
      <c r="M98">
        <v>62.771590525057114</v>
      </c>
      <c r="N98">
        <v>51.228605159355553</v>
      </c>
      <c r="O98">
        <v>36.145644127227591</v>
      </c>
      <c r="P98">
        <v>24.306657452066649</v>
      </c>
      <c r="Q98">
        <v>9.1711728530139904</v>
      </c>
      <c r="R98">
        <v>18.323328648322384</v>
      </c>
      <c r="S98">
        <v>11.441422643578965</v>
      </c>
      <c r="T98">
        <v>0</v>
      </c>
      <c r="U98">
        <v>51.753893629784827</v>
      </c>
      <c r="V98">
        <v>6.8136283020289596</v>
      </c>
      <c r="W98">
        <v>14.74571019472938</v>
      </c>
      <c r="X98">
        <v>64.78713118940253</v>
      </c>
      <c r="Y98">
        <v>0</v>
      </c>
      <c r="Z98">
        <v>2.8781286612398249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6.2053848405343359</v>
      </c>
      <c r="AG98">
        <v>29.839785514610728</v>
      </c>
      <c r="AH98">
        <v>0</v>
      </c>
      <c r="AI98">
        <v>0</v>
      </c>
      <c r="AJ98">
        <v>0</v>
      </c>
      <c r="AK98">
        <v>23.132512308703816</v>
      </c>
      <c r="AL98">
        <v>9.5349046553869101</v>
      </c>
      <c r="AM98">
        <v>7.0164403919849727</v>
      </c>
      <c r="AN98">
        <v>0</v>
      </c>
      <c r="AO98">
        <v>0</v>
      </c>
      <c r="AP98">
        <v>0.78757928866624916</v>
      </c>
      <c r="AQ98">
        <v>0</v>
      </c>
      <c r="AR98">
        <v>7.7572189705698182</v>
      </c>
      <c r="AS98">
        <v>10.338128130244208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31.305861210795221</v>
      </c>
      <c r="BB98">
        <f t="shared" si="1"/>
        <v>717.63818689435448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9.9748826158043542</v>
      </c>
      <c r="L99">
        <f t="shared" si="2"/>
        <v>4.8714773977546463E-2</v>
      </c>
      <c r="M99">
        <f t="shared" si="2"/>
        <v>1.506513524723593</v>
      </c>
      <c r="N99">
        <f t="shared" si="2"/>
        <v>1.2294859426073228</v>
      </c>
      <c r="O99">
        <f t="shared" si="2"/>
        <v>0.86749560940385784</v>
      </c>
      <c r="P99">
        <f t="shared" si="2"/>
        <v>0.58172148577276894</v>
      </c>
      <c r="Q99">
        <f t="shared" si="2"/>
        <v>0.19410886339780936</v>
      </c>
      <c r="R99">
        <f t="shared" si="2"/>
        <v>0.38123981009740271</v>
      </c>
      <c r="S99">
        <f t="shared" si="2"/>
        <v>0.239265878751205</v>
      </c>
      <c r="T99">
        <f t="shared" si="2"/>
        <v>0</v>
      </c>
      <c r="U99">
        <f t="shared" si="2"/>
        <v>1.2420934471148357</v>
      </c>
      <c r="V99">
        <f t="shared" si="2"/>
        <v>0.14236355023267133</v>
      </c>
      <c r="W99">
        <f t="shared" si="2"/>
        <v>0.28928708721408503</v>
      </c>
      <c r="X99">
        <f t="shared" si="2"/>
        <v>1.2697653277261773</v>
      </c>
      <c r="Y99">
        <f t="shared" si="2"/>
        <v>0</v>
      </c>
      <c r="Z99">
        <f t="shared" si="2"/>
        <v>6.2519107254852851E-2</v>
      </c>
      <c r="AA99">
        <f t="shared" si="2"/>
        <v>9.0196368503443938E-2</v>
      </c>
      <c r="AB99">
        <f t="shared" si="2"/>
        <v>8.1906407622364868E-2</v>
      </c>
      <c r="AC99">
        <f t="shared" si="2"/>
        <v>5.6238751713577569E-2</v>
      </c>
      <c r="AD99">
        <f t="shared" si="2"/>
        <v>4.7434870309303913E-2</v>
      </c>
      <c r="AE99">
        <f t="shared" si="2"/>
        <v>0.17537950433823823</v>
      </c>
      <c r="AF99">
        <f t="shared" si="2"/>
        <v>0.21815375814341975</v>
      </c>
      <c r="AG99">
        <f t="shared" si="2"/>
        <v>0.7161548523506579</v>
      </c>
      <c r="AH99">
        <f t="shared" si="2"/>
        <v>0.25209830768315594</v>
      </c>
      <c r="AI99">
        <f t="shared" si="2"/>
        <v>2.0231777500313082E-2</v>
      </c>
      <c r="AJ99">
        <f t="shared" si="2"/>
        <v>0</v>
      </c>
      <c r="AK99">
        <f t="shared" si="2"/>
        <v>0.55518029540889147</v>
      </c>
      <c r="AL99">
        <f t="shared" si="2"/>
        <v>0.33480517621142053</v>
      </c>
      <c r="AM99">
        <f t="shared" si="2"/>
        <v>0.16843717899686908</v>
      </c>
      <c r="AN99">
        <f t="shared" si="2"/>
        <v>0</v>
      </c>
      <c r="AO99">
        <f t="shared" si="2"/>
        <v>0</v>
      </c>
      <c r="AP99">
        <f t="shared" si="2"/>
        <v>1.2938800373199756E-2</v>
      </c>
      <c r="AQ99">
        <f t="shared" si="2"/>
        <v>0.37772715104331062</v>
      </c>
      <c r="AR99">
        <f t="shared" si="2"/>
        <v>0.37307376118159019</v>
      </c>
      <c r="AS99">
        <f t="shared" si="2"/>
        <v>0.28584924358046343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0.91104200297381666</v>
      </c>
      <c r="BB99">
        <f t="shared" si="1"/>
        <v>20.884221226064891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20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86.766797266969874</v>
      </c>
      <c r="L3">
        <v>20.132228078162818</v>
      </c>
      <c r="M3">
        <v>0</v>
      </c>
      <c r="N3">
        <v>29.61503024332487</v>
      </c>
      <c r="O3">
        <v>24.845326386865246</v>
      </c>
      <c r="P3">
        <v>60.949282747990218</v>
      </c>
      <c r="Q3">
        <v>2.6798414734951024</v>
      </c>
      <c r="R3">
        <v>5.5324825609642732</v>
      </c>
      <c r="S3">
        <v>3.466032602578351</v>
      </c>
      <c r="T3">
        <v>0</v>
      </c>
      <c r="U3">
        <v>275.77749947818825</v>
      </c>
      <c r="V3">
        <v>0</v>
      </c>
      <c r="W3">
        <v>4.9977392393346216</v>
      </c>
      <c r="X3">
        <v>37.465356207086117</v>
      </c>
      <c r="Y3">
        <v>0</v>
      </c>
      <c r="Z3">
        <v>1.6644915299519931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13.374915646211646</v>
      </c>
      <c r="AL3">
        <v>3.2457611763809875</v>
      </c>
      <c r="AM3">
        <v>4.0575035072010026</v>
      </c>
      <c r="AN3">
        <v>0</v>
      </c>
      <c r="AO3">
        <v>0</v>
      </c>
      <c r="AP3">
        <v>0.2928059089960342</v>
      </c>
      <c r="AQ3">
        <v>0</v>
      </c>
      <c r="AR3">
        <v>9.6733424149446883</v>
      </c>
      <c r="AS3">
        <v>8.1994834251721969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24.776361451561577</v>
      </c>
      <c r="BB3">
        <f>SUM(B3:AZ3)-BA3</f>
        <v>567.95955844225659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86.757528675615404</v>
      </c>
      <c r="L4">
        <v>20.132228078162818</v>
      </c>
      <c r="M4">
        <v>0</v>
      </c>
      <c r="N4">
        <v>29.616374300723372</v>
      </c>
      <c r="O4">
        <v>24.855347664854545</v>
      </c>
      <c r="P4">
        <v>60.949282747990218</v>
      </c>
      <c r="Q4">
        <v>2.6798414734951024</v>
      </c>
      <c r="R4">
        <v>5.5217671894788634</v>
      </c>
      <c r="S4">
        <v>3.4656371403187261</v>
      </c>
      <c r="T4">
        <v>0</v>
      </c>
      <c r="U4">
        <v>275.77749947818825</v>
      </c>
      <c r="V4">
        <v>0</v>
      </c>
      <c r="W4">
        <v>4.9977392393346216</v>
      </c>
      <c r="X4">
        <v>14.996943666740945</v>
      </c>
      <c r="Y4">
        <v>0</v>
      </c>
      <c r="Z4">
        <v>1.6644915299519931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13.374915646211646</v>
      </c>
      <c r="AL4">
        <v>3.2457611763809875</v>
      </c>
      <c r="AM4">
        <v>4.0575035072010026</v>
      </c>
      <c r="AN4">
        <v>0</v>
      </c>
      <c r="AO4">
        <v>0</v>
      </c>
      <c r="AP4">
        <v>0.2928059089960342</v>
      </c>
      <c r="AQ4">
        <v>0</v>
      </c>
      <c r="AR4">
        <v>9.6733424149446883</v>
      </c>
      <c r="AS4">
        <v>8.1994834251721969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23.836805018425196</v>
      </c>
      <c r="BB4">
        <f t="shared" ref="BB4:BB67" si="0">SUM(B4:AZ4)-BA4</f>
        <v>546.4216882453361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86.766797266969874</v>
      </c>
      <c r="L5">
        <v>20.132228078162818</v>
      </c>
      <c r="M5">
        <v>0</v>
      </c>
      <c r="N5">
        <v>29.616374300723372</v>
      </c>
      <c r="O5">
        <v>24.855347664854545</v>
      </c>
      <c r="P5">
        <v>60.949282747990218</v>
      </c>
      <c r="Q5">
        <v>2.6798414734951024</v>
      </c>
      <c r="R5">
        <v>5.5176579791747411</v>
      </c>
      <c r="S5">
        <v>3.466032602578351</v>
      </c>
      <c r="T5">
        <v>0</v>
      </c>
      <c r="U5">
        <v>275.77749947818825</v>
      </c>
      <c r="V5">
        <v>0</v>
      </c>
      <c r="W5">
        <v>4.9977392393346216</v>
      </c>
      <c r="X5">
        <v>14.996943666740945</v>
      </c>
      <c r="Y5">
        <v>0</v>
      </c>
      <c r="Z5">
        <v>1.6644915299519931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13.374915646211646</v>
      </c>
      <c r="AL5">
        <v>13.573183269889652</v>
      </c>
      <c r="AM5">
        <v>4.0575035072010026</v>
      </c>
      <c r="AN5">
        <v>0</v>
      </c>
      <c r="AO5">
        <v>0</v>
      </c>
      <c r="AP5">
        <v>0.2928059089960342</v>
      </c>
      <c r="AQ5">
        <v>0</v>
      </c>
      <c r="AR5">
        <v>9.6733424149446883</v>
      </c>
      <c r="AS5">
        <v>8.1994834251721969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24.268723454384222</v>
      </c>
      <c r="BB5">
        <f t="shared" si="0"/>
        <v>556.32274674619566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86.757528675615404</v>
      </c>
      <c r="L6">
        <v>20.132228078162818</v>
      </c>
      <c r="M6">
        <v>0</v>
      </c>
      <c r="N6">
        <v>29.616374300723372</v>
      </c>
      <c r="O6">
        <v>24.855347664854545</v>
      </c>
      <c r="P6">
        <v>60.949282747990218</v>
      </c>
      <c r="Q6">
        <v>2.6798414734951024</v>
      </c>
      <c r="R6">
        <v>5.5176579791747411</v>
      </c>
      <c r="S6">
        <v>3.466032602578351</v>
      </c>
      <c r="T6">
        <v>0</v>
      </c>
      <c r="U6">
        <v>275.77749947818825</v>
      </c>
      <c r="V6">
        <v>0</v>
      </c>
      <c r="W6">
        <v>4.9977392393346216</v>
      </c>
      <c r="X6">
        <v>14.996943666740945</v>
      </c>
      <c r="Y6">
        <v>0</v>
      </c>
      <c r="Z6">
        <v>1.6644915299519931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13.374915646211646</v>
      </c>
      <c r="AL6">
        <v>13.573183269889652</v>
      </c>
      <c r="AM6">
        <v>4.0575035072010026</v>
      </c>
      <c r="AN6">
        <v>0</v>
      </c>
      <c r="AO6">
        <v>0</v>
      </c>
      <c r="AP6">
        <v>0.2928059089960342</v>
      </c>
      <c r="AQ6">
        <v>0</v>
      </c>
      <c r="AR6">
        <v>9.6733424149446883</v>
      </c>
      <c r="AS6">
        <v>8.1994834251721969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24.268336027265597</v>
      </c>
      <c r="BB6">
        <f t="shared" si="0"/>
        <v>556.31386558195993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86.766797266969874</v>
      </c>
      <c r="L7">
        <v>19.995909330344141</v>
      </c>
      <c r="M7">
        <v>0</v>
      </c>
      <c r="N7">
        <v>29.616374300723372</v>
      </c>
      <c r="O7">
        <v>24.855347664854545</v>
      </c>
      <c r="P7">
        <v>60.949282747990218</v>
      </c>
      <c r="Q7">
        <v>2.6719679646250296</v>
      </c>
      <c r="R7">
        <v>5.5196584871386323</v>
      </c>
      <c r="S7">
        <v>3.4536924180364417</v>
      </c>
      <c r="T7">
        <v>0</v>
      </c>
      <c r="U7">
        <v>275.77749947818825</v>
      </c>
      <c r="V7">
        <v>0</v>
      </c>
      <c r="W7">
        <v>4.9977392393346216</v>
      </c>
      <c r="X7">
        <v>14.996943666740945</v>
      </c>
      <c r="Y7">
        <v>0</v>
      </c>
      <c r="Z7">
        <v>1.6644915299519931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13.374915646211646</v>
      </c>
      <c r="AL7">
        <v>13.573183269889652</v>
      </c>
      <c r="AM7">
        <v>4.0575035072010026</v>
      </c>
      <c r="AN7">
        <v>0</v>
      </c>
      <c r="AO7">
        <v>0</v>
      </c>
      <c r="AP7">
        <v>0.2928059089960342</v>
      </c>
      <c r="AQ7">
        <v>0</v>
      </c>
      <c r="AR7">
        <v>9.6733424149446883</v>
      </c>
      <c r="AS7">
        <v>8.1994834251721969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24.262264019573671</v>
      </c>
      <c r="BB7">
        <f t="shared" si="0"/>
        <v>556.17467424773952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86.757528675615404</v>
      </c>
      <c r="L8">
        <v>19.995909330344141</v>
      </c>
      <c r="M8">
        <v>0</v>
      </c>
      <c r="N8">
        <v>29.616374300723372</v>
      </c>
      <c r="O8">
        <v>24.855347664854545</v>
      </c>
      <c r="P8">
        <v>60.949282747990218</v>
      </c>
      <c r="Q8">
        <v>2.6725687011424522</v>
      </c>
      <c r="R8">
        <v>5.5196584871386323</v>
      </c>
      <c r="S8">
        <v>3.4536924180364417</v>
      </c>
      <c r="T8">
        <v>0</v>
      </c>
      <c r="U8">
        <v>275.77749947818825</v>
      </c>
      <c r="V8">
        <v>0</v>
      </c>
      <c r="W8">
        <v>4.9977392393346216</v>
      </c>
      <c r="X8">
        <v>14.996943666740945</v>
      </c>
      <c r="Y8">
        <v>0</v>
      </c>
      <c r="Z8">
        <v>1.6644915299519931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13.374915646211646</v>
      </c>
      <c r="AL8">
        <v>13.573183269889652</v>
      </c>
      <c r="AM8">
        <v>4.0575035072010026</v>
      </c>
      <c r="AN8">
        <v>0</v>
      </c>
      <c r="AO8">
        <v>0</v>
      </c>
      <c r="AP8">
        <v>0.2928059089960342</v>
      </c>
      <c r="AQ8">
        <v>0</v>
      </c>
      <c r="AR8">
        <v>9.6733424149446883</v>
      </c>
      <c r="AS8">
        <v>8.1994834251721969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24.261901703241477</v>
      </c>
      <c r="BB8">
        <f t="shared" si="0"/>
        <v>556.16636870923458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86.766797266969874</v>
      </c>
      <c r="L9">
        <v>19.995681743561907</v>
      </c>
      <c r="M9">
        <v>0</v>
      </c>
      <c r="N9">
        <v>29.616374300723372</v>
      </c>
      <c r="O9">
        <v>24.855347664854545</v>
      </c>
      <c r="P9">
        <v>60.949282747990218</v>
      </c>
      <c r="Q9">
        <v>2.6725687011424522</v>
      </c>
      <c r="R9">
        <v>5.5196584871386323</v>
      </c>
      <c r="S9">
        <v>3.4536924180364417</v>
      </c>
      <c r="T9">
        <v>0</v>
      </c>
      <c r="U9">
        <v>275.77749947818825</v>
      </c>
      <c r="V9">
        <v>0</v>
      </c>
      <c r="W9">
        <v>4.9977392393346216</v>
      </c>
      <c r="X9">
        <v>14.996943666740945</v>
      </c>
      <c r="Y9">
        <v>0</v>
      </c>
      <c r="Z9">
        <v>1.6644915299519931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13.374915646211646</v>
      </c>
      <c r="AL9">
        <v>13.573183269889652</v>
      </c>
      <c r="AM9">
        <v>4.0575035072010026</v>
      </c>
      <c r="AN9">
        <v>0</v>
      </c>
      <c r="AO9">
        <v>0</v>
      </c>
      <c r="AP9">
        <v>0.2928059089960342</v>
      </c>
      <c r="AQ9">
        <v>0</v>
      </c>
      <c r="AR9">
        <v>8.6919886829471906</v>
      </c>
      <c r="AS9">
        <v>8.1994834251721969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24.221259031235103</v>
      </c>
      <c r="BB9">
        <f t="shared" si="0"/>
        <v>555.23469865381571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86.757528675615404</v>
      </c>
      <c r="L10">
        <v>19.995681743561907</v>
      </c>
      <c r="M10">
        <v>0</v>
      </c>
      <c r="N10">
        <v>29.616374300723372</v>
      </c>
      <c r="O10">
        <v>24.855347664854545</v>
      </c>
      <c r="P10">
        <v>60.949282747990218</v>
      </c>
      <c r="Q10">
        <v>2.6725687011424522</v>
      </c>
      <c r="R10">
        <v>5.5196584871386323</v>
      </c>
      <c r="S10">
        <v>3.4536924180364417</v>
      </c>
      <c r="T10">
        <v>0</v>
      </c>
      <c r="U10">
        <v>275.77749947818825</v>
      </c>
      <c r="V10">
        <v>0</v>
      </c>
      <c r="W10">
        <v>4.9977392393346216</v>
      </c>
      <c r="X10">
        <v>14.996943666740945</v>
      </c>
      <c r="Y10">
        <v>0</v>
      </c>
      <c r="Z10">
        <v>1.6644915299519931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13.374915646211646</v>
      </c>
      <c r="AL10">
        <v>13.573183269889652</v>
      </c>
      <c r="AM10">
        <v>4.0575035072010026</v>
      </c>
      <c r="AN10">
        <v>0</v>
      </c>
      <c r="AO10">
        <v>0</v>
      </c>
      <c r="AP10">
        <v>0.2928059089960342</v>
      </c>
      <c r="AQ10">
        <v>0</v>
      </c>
      <c r="AR10">
        <v>8.6919886829471906</v>
      </c>
      <c r="AS10">
        <v>8.1994834251721969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24.220871604116478</v>
      </c>
      <c r="BB10">
        <f t="shared" si="0"/>
        <v>555.22581748957987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86.557652149918695</v>
      </c>
      <c r="L11">
        <v>19.995681743561907</v>
      </c>
      <c r="M11">
        <v>0</v>
      </c>
      <c r="N11">
        <v>29.616374300723372</v>
      </c>
      <c r="O11">
        <v>24.855347664854545</v>
      </c>
      <c r="P11">
        <v>60.949282747990218</v>
      </c>
      <c r="Q11">
        <v>2.6725687011424522</v>
      </c>
      <c r="R11">
        <v>5.5203472871010835</v>
      </c>
      <c r="S11">
        <v>3.4532739547571234</v>
      </c>
      <c r="T11">
        <v>0</v>
      </c>
      <c r="U11">
        <v>275.77749947818825</v>
      </c>
      <c r="V11">
        <v>0</v>
      </c>
      <c r="W11">
        <v>4.9977392393346216</v>
      </c>
      <c r="X11">
        <v>14.996943666740945</v>
      </c>
      <c r="Y11">
        <v>0</v>
      </c>
      <c r="Z11">
        <v>1.6644915299519931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13.374915646211646</v>
      </c>
      <c r="AL11">
        <v>3.2457611763809875</v>
      </c>
      <c r="AM11">
        <v>4.0575035072010026</v>
      </c>
      <c r="AN11">
        <v>0</v>
      </c>
      <c r="AO11">
        <v>0</v>
      </c>
      <c r="AP11">
        <v>0.19520411605092883</v>
      </c>
      <c r="AQ11">
        <v>0</v>
      </c>
      <c r="AR11">
        <v>5.0469611792945104</v>
      </c>
      <c r="AS11">
        <v>5.3296640805677304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23.504441468704798</v>
      </c>
      <c r="BB11">
        <f t="shared" si="0"/>
        <v>538.80277070126692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86.548287920391061</v>
      </c>
      <c r="L12">
        <v>19.995681743561907</v>
      </c>
      <c r="M12">
        <v>0</v>
      </c>
      <c r="N12">
        <v>29.616374300723372</v>
      </c>
      <c r="O12">
        <v>24.855347664854545</v>
      </c>
      <c r="P12">
        <v>60.949282747990218</v>
      </c>
      <c r="Q12">
        <v>2.6725687011424522</v>
      </c>
      <c r="R12">
        <v>5.5203472871010835</v>
      </c>
      <c r="S12">
        <v>3.4532739547571234</v>
      </c>
      <c r="T12">
        <v>0</v>
      </c>
      <c r="U12">
        <v>275.77749947818825</v>
      </c>
      <c r="V12">
        <v>0</v>
      </c>
      <c r="W12">
        <v>4.9977392393346216</v>
      </c>
      <c r="X12">
        <v>14.996943666740945</v>
      </c>
      <c r="Y12">
        <v>0</v>
      </c>
      <c r="Z12">
        <v>1.6644915299519931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13.374915646211646</v>
      </c>
      <c r="AL12">
        <v>3.2457611763809875</v>
      </c>
      <c r="AM12">
        <v>4.0575035072010026</v>
      </c>
      <c r="AN12">
        <v>0</v>
      </c>
      <c r="AO12">
        <v>0</v>
      </c>
      <c r="AP12">
        <v>0.19520411605092883</v>
      </c>
      <c r="AQ12">
        <v>0</v>
      </c>
      <c r="AR12">
        <v>5.0469611792945104</v>
      </c>
      <c r="AS12">
        <v>5.3296640805677304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23.504050043910553</v>
      </c>
      <c r="BB12">
        <f t="shared" si="0"/>
        <v>538.79379789653365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86.557652149918695</v>
      </c>
      <c r="L13">
        <v>19.995681743561907</v>
      </c>
      <c r="M13">
        <v>0</v>
      </c>
      <c r="N13">
        <v>29.616374300723372</v>
      </c>
      <c r="O13">
        <v>24.855347664854545</v>
      </c>
      <c r="P13">
        <v>60.949282747990218</v>
      </c>
      <c r="Q13">
        <v>2.6725687011424522</v>
      </c>
      <c r="R13">
        <v>5.5203472871010835</v>
      </c>
      <c r="S13">
        <v>3.4532739547571234</v>
      </c>
      <c r="T13">
        <v>0</v>
      </c>
      <c r="U13">
        <v>275.77749947818825</v>
      </c>
      <c r="V13">
        <v>0</v>
      </c>
      <c r="W13">
        <v>4.9977392393346216</v>
      </c>
      <c r="X13">
        <v>14.996943666740945</v>
      </c>
      <c r="Y13">
        <v>0</v>
      </c>
      <c r="Z13">
        <v>1.6644915299519931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13.374915646211646</v>
      </c>
      <c r="AL13">
        <v>3.2457611763809875</v>
      </c>
      <c r="AM13">
        <v>4.0575035072010026</v>
      </c>
      <c r="AN13">
        <v>0</v>
      </c>
      <c r="AO13">
        <v>0</v>
      </c>
      <c r="AP13">
        <v>0.19520411605092883</v>
      </c>
      <c r="AQ13">
        <v>0</v>
      </c>
      <c r="AR13">
        <v>9.6733424149446883</v>
      </c>
      <c r="AS13">
        <v>5.3296640805677304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23.697824204354976</v>
      </c>
      <c r="BB13">
        <f t="shared" si="0"/>
        <v>543.23576920126698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86.548287920391061</v>
      </c>
      <c r="L14">
        <v>19.995681743561907</v>
      </c>
      <c r="M14">
        <v>0</v>
      </c>
      <c r="N14">
        <v>29.616374300723372</v>
      </c>
      <c r="O14">
        <v>24.855347664854545</v>
      </c>
      <c r="P14">
        <v>60.949282747990218</v>
      </c>
      <c r="Q14">
        <v>2.6725687011424522</v>
      </c>
      <c r="R14">
        <v>5.5214494476653773</v>
      </c>
      <c r="S14">
        <v>3.4536924180364417</v>
      </c>
      <c r="T14">
        <v>0</v>
      </c>
      <c r="U14">
        <v>275.77749947818825</v>
      </c>
      <c r="V14">
        <v>0</v>
      </c>
      <c r="W14">
        <v>4.9977392393346216</v>
      </c>
      <c r="X14">
        <v>14.996943666740945</v>
      </c>
      <c r="Y14">
        <v>0</v>
      </c>
      <c r="Z14">
        <v>1.6644915299519931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13.374915646211646</v>
      </c>
      <c r="AL14">
        <v>3.2457611763809875</v>
      </c>
      <c r="AM14">
        <v>4.0575035072010026</v>
      </c>
      <c r="AN14">
        <v>0</v>
      </c>
      <c r="AO14">
        <v>0</v>
      </c>
      <c r="AP14">
        <v>0.19520411605092883</v>
      </c>
      <c r="AQ14">
        <v>0</v>
      </c>
      <c r="AR14">
        <v>9.6733424149446883</v>
      </c>
      <c r="AS14">
        <v>5.3296640805677304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23.697496341637393</v>
      </c>
      <c r="BB14">
        <f t="shared" si="0"/>
        <v>543.22825345830063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86.766797266969874</v>
      </c>
      <c r="L15">
        <v>19.995681743561907</v>
      </c>
      <c r="M15">
        <v>0</v>
      </c>
      <c r="N15">
        <v>29.616374300723372</v>
      </c>
      <c r="O15">
        <v>24.855347664854545</v>
      </c>
      <c r="P15">
        <v>60.949282747990218</v>
      </c>
      <c r="Q15">
        <v>2.6725687011424522</v>
      </c>
      <c r="R15">
        <v>5.5203472871010835</v>
      </c>
      <c r="S15">
        <v>3.4532739547571234</v>
      </c>
      <c r="T15">
        <v>0</v>
      </c>
      <c r="U15">
        <v>275.77749947818825</v>
      </c>
      <c r="V15">
        <v>0</v>
      </c>
      <c r="W15">
        <v>4.9977392393346216</v>
      </c>
      <c r="X15">
        <v>14.996943666740945</v>
      </c>
      <c r="Y15">
        <v>0</v>
      </c>
      <c r="Z15">
        <v>1.6644915299519931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13.374915646211646</v>
      </c>
      <c r="AL15">
        <v>3.2457611763809875</v>
      </c>
      <c r="AM15">
        <v>4.0575035072010026</v>
      </c>
      <c r="AN15">
        <v>0</v>
      </c>
      <c r="AO15">
        <v>0</v>
      </c>
      <c r="AP15">
        <v>0.19520411605092883</v>
      </c>
      <c r="AQ15">
        <v>0</v>
      </c>
      <c r="AR15">
        <v>9.6733424149446883</v>
      </c>
      <c r="AS15">
        <v>5.3296640805677304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23.706566470247726</v>
      </c>
      <c r="BB15">
        <f t="shared" si="0"/>
        <v>543.43617205242549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86.757528675615404</v>
      </c>
      <c r="L16">
        <v>19.995681743561907</v>
      </c>
      <c r="M16">
        <v>0</v>
      </c>
      <c r="N16">
        <v>29.616374300723372</v>
      </c>
      <c r="O16">
        <v>24.855347664854545</v>
      </c>
      <c r="P16">
        <v>60.949282747990218</v>
      </c>
      <c r="Q16">
        <v>2.6725687011424522</v>
      </c>
      <c r="R16">
        <v>5.5203472871010835</v>
      </c>
      <c r="S16">
        <v>3.4532739547571234</v>
      </c>
      <c r="T16">
        <v>0</v>
      </c>
      <c r="U16">
        <v>275.77749947818825</v>
      </c>
      <c r="V16">
        <v>0</v>
      </c>
      <c r="W16">
        <v>4.9977392393346216</v>
      </c>
      <c r="X16">
        <v>14.996943666740945</v>
      </c>
      <c r="Y16">
        <v>0</v>
      </c>
      <c r="Z16">
        <v>1.6644915299519931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13.374915646211646</v>
      </c>
      <c r="AL16">
        <v>3.2457611763809875</v>
      </c>
      <c r="AM16">
        <v>4.0575035072010026</v>
      </c>
      <c r="AN16">
        <v>0</v>
      </c>
      <c r="AO16">
        <v>0</v>
      </c>
      <c r="AP16">
        <v>0.19520411605092883</v>
      </c>
      <c r="AQ16">
        <v>0</v>
      </c>
      <c r="AR16">
        <v>9.6733424149446883</v>
      </c>
      <c r="AS16">
        <v>6.0129545648090161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23.734740585370385</v>
      </c>
      <c r="BB16">
        <f t="shared" si="0"/>
        <v>544.08201983018967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86.766797266969874</v>
      </c>
      <c r="L17">
        <v>19.995681743561907</v>
      </c>
      <c r="M17">
        <v>0</v>
      </c>
      <c r="N17">
        <v>29.616374300723372</v>
      </c>
      <c r="O17">
        <v>24.855347664854545</v>
      </c>
      <c r="P17">
        <v>60.949282747990218</v>
      </c>
      <c r="Q17">
        <v>2.6725687011424522</v>
      </c>
      <c r="R17">
        <v>5.5209908747029335</v>
      </c>
      <c r="S17">
        <v>3.4554457806687107</v>
      </c>
      <c r="T17">
        <v>0</v>
      </c>
      <c r="U17">
        <v>275.77749947818825</v>
      </c>
      <c r="V17">
        <v>0</v>
      </c>
      <c r="W17">
        <v>4.9977392393346216</v>
      </c>
      <c r="X17">
        <v>14.996943666740945</v>
      </c>
      <c r="Y17">
        <v>0</v>
      </c>
      <c r="Z17">
        <v>1.6644915299519931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13.374915646211646</v>
      </c>
      <c r="AL17">
        <v>3.2457611763809875</v>
      </c>
      <c r="AM17">
        <v>4.0575035072010026</v>
      </c>
      <c r="AN17">
        <v>0</v>
      </c>
      <c r="AO17">
        <v>0</v>
      </c>
      <c r="AP17">
        <v>0.13013590064704653</v>
      </c>
      <c r="AQ17">
        <v>0</v>
      </c>
      <c r="AR17">
        <v>9.6733424149446883</v>
      </c>
      <c r="AS17">
        <v>8.1994834251721969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23.823922751733171</v>
      </c>
      <c r="BB17">
        <f t="shared" si="0"/>
        <v>546.12638231365395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86.757528675615404</v>
      </c>
      <c r="L18">
        <v>19.995681743561907</v>
      </c>
      <c r="M18">
        <v>0</v>
      </c>
      <c r="N18">
        <v>29.616374300723372</v>
      </c>
      <c r="O18">
        <v>24.855347664854545</v>
      </c>
      <c r="P18">
        <v>60.949282747990218</v>
      </c>
      <c r="Q18">
        <v>2.6725687011424522</v>
      </c>
      <c r="R18">
        <v>5.5209908747029335</v>
      </c>
      <c r="S18">
        <v>3.4554457806687107</v>
      </c>
      <c r="T18">
        <v>0</v>
      </c>
      <c r="U18">
        <v>275.77749947818825</v>
      </c>
      <c r="V18">
        <v>0</v>
      </c>
      <c r="W18">
        <v>4.9977392393346216</v>
      </c>
      <c r="X18">
        <v>14.996943666740945</v>
      </c>
      <c r="Y18">
        <v>0</v>
      </c>
      <c r="Z18">
        <v>1.6644915299519931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13.374915646211646</v>
      </c>
      <c r="AL18">
        <v>3.2457611763809875</v>
      </c>
      <c r="AM18">
        <v>4.0575035072010026</v>
      </c>
      <c r="AN18">
        <v>0</v>
      </c>
      <c r="AO18">
        <v>0</v>
      </c>
      <c r="AP18">
        <v>0.13013590064704653</v>
      </c>
      <c r="AQ18">
        <v>0</v>
      </c>
      <c r="AR18">
        <v>9.6733424149446883</v>
      </c>
      <c r="AS18">
        <v>8.1994834251721969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23.823535324614546</v>
      </c>
      <c r="BB18">
        <f t="shared" si="0"/>
        <v>546.1175011494181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86.766797266969874</v>
      </c>
      <c r="L19">
        <v>19.995681743561907</v>
      </c>
      <c r="M19">
        <v>0</v>
      </c>
      <c r="N19">
        <v>29.616374300723372</v>
      </c>
      <c r="O19">
        <v>24.855347664854545</v>
      </c>
      <c r="P19">
        <v>60.949282747990218</v>
      </c>
      <c r="Q19">
        <v>2.6725687011424522</v>
      </c>
      <c r="R19">
        <v>5.5209908747029335</v>
      </c>
      <c r="S19">
        <v>3.4554457806687107</v>
      </c>
      <c r="T19">
        <v>0</v>
      </c>
      <c r="U19">
        <v>275.77749947818825</v>
      </c>
      <c r="V19">
        <v>0</v>
      </c>
      <c r="W19">
        <v>4.9977392393346216</v>
      </c>
      <c r="X19">
        <v>14.996943666740945</v>
      </c>
      <c r="Y19">
        <v>0</v>
      </c>
      <c r="Z19">
        <v>1.6644915299519931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13.374915646211646</v>
      </c>
      <c r="AL19">
        <v>3.2457611763809875</v>
      </c>
      <c r="AM19">
        <v>4.0575035072010026</v>
      </c>
      <c r="AN19">
        <v>0</v>
      </c>
      <c r="AO19">
        <v>0</v>
      </c>
      <c r="AP19">
        <v>0</v>
      </c>
      <c r="AQ19">
        <v>0</v>
      </c>
      <c r="AR19">
        <v>9.2527622062199963</v>
      </c>
      <c r="AS19">
        <v>8.1994834251721969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23.800902818361429</v>
      </c>
      <c r="BB19">
        <f t="shared" si="0"/>
        <v>545.598686137654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86.757528675615404</v>
      </c>
      <c r="L20">
        <v>19.995681743561907</v>
      </c>
      <c r="M20">
        <v>0</v>
      </c>
      <c r="N20">
        <v>29.616374300723372</v>
      </c>
      <c r="O20">
        <v>24.855347664854545</v>
      </c>
      <c r="P20">
        <v>60.949282747990218</v>
      </c>
      <c r="Q20">
        <v>2.6725687011424522</v>
      </c>
      <c r="R20">
        <v>5.5220933191081745</v>
      </c>
      <c r="S20">
        <v>3.4532739547571234</v>
      </c>
      <c r="T20">
        <v>0</v>
      </c>
      <c r="U20">
        <v>275.77749947818825</v>
      </c>
      <c r="V20">
        <v>0</v>
      </c>
      <c r="W20">
        <v>4.9977392393346216</v>
      </c>
      <c r="X20">
        <v>14.996943666740945</v>
      </c>
      <c r="Y20">
        <v>0</v>
      </c>
      <c r="Z20">
        <v>1.6644915299519931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13.374915646211646</v>
      </c>
      <c r="AL20">
        <v>3.2457611763809875</v>
      </c>
      <c r="AM20">
        <v>4.0575035072010026</v>
      </c>
      <c r="AN20">
        <v>0</v>
      </c>
      <c r="AO20">
        <v>0</v>
      </c>
      <c r="AP20">
        <v>0</v>
      </c>
      <c r="AQ20">
        <v>0</v>
      </c>
      <c r="AR20">
        <v>9.2527622062199963</v>
      </c>
      <c r="AS20">
        <v>8.1994834251721969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23.800470691095839</v>
      </c>
      <c r="BB20">
        <f t="shared" si="0"/>
        <v>545.5887802920588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86.850298464922744</v>
      </c>
      <c r="L21">
        <v>19.161236641795867</v>
      </c>
      <c r="M21">
        <v>0</v>
      </c>
      <c r="N21">
        <v>29.616374300723372</v>
      </c>
      <c r="O21">
        <v>24.855347664854545</v>
      </c>
      <c r="P21">
        <v>60.949282747990218</v>
      </c>
      <c r="Q21">
        <v>2.6725687011424522</v>
      </c>
      <c r="R21">
        <v>5.5220933191081745</v>
      </c>
      <c r="S21">
        <v>3.4532739547571234</v>
      </c>
      <c r="T21">
        <v>0</v>
      </c>
      <c r="U21">
        <v>275.77749947818825</v>
      </c>
      <c r="V21">
        <v>0</v>
      </c>
      <c r="W21">
        <v>4.9977392393346216</v>
      </c>
      <c r="X21">
        <v>14.996943666740945</v>
      </c>
      <c r="Y21">
        <v>0</v>
      </c>
      <c r="Z21">
        <v>1.6644915299519931</v>
      </c>
      <c r="AA21">
        <v>0</v>
      </c>
      <c r="AB21">
        <v>0.68615568691296169</v>
      </c>
      <c r="AC21">
        <v>2.4875481621790856</v>
      </c>
      <c r="AD21">
        <v>0</v>
      </c>
      <c r="AE21">
        <v>4.2217392759340431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13.374915646211646</v>
      </c>
      <c r="AL21">
        <v>3.2457611763809875</v>
      </c>
      <c r="AM21">
        <v>4.0575035072010026</v>
      </c>
      <c r="AN21">
        <v>0</v>
      </c>
      <c r="AO21">
        <v>0</v>
      </c>
      <c r="AP21">
        <v>0</v>
      </c>
      <c r="AQ21">
        <v>0</v>
      </c>
      <c r="AR21">
        <v>9.5331491003965763</v>
      </c>
      <c r="AS21">
        <v>6.4912576121895214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24.01891451885507</v>
      </c>
      <c r="BB21">
        <f t="shared" si="0"/>
        <v>550.59626535806092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86.84105777590807</v>
      </c>
      <c r="L22">
        <v>19.161236641795867</v>
      </c>
      <c r="M22">
        <v>0</v>
      </c>
      <c r="N22">
        <v>29.616374300723372</v>
      </c>
      <c r="O22">
        <v>24.855347664854545</v>
      </c>
      <c r="P22">
        <v>60.949282747990218</v>
      </c>
      <c r="Q22">
        <v>2.6725687011424522</v>
      </c>
      <c r="R22">
        <v>5.5209908747029335</v>
      </c>
      <c r="S22">
        <v>3.4532739547571234</v>
      </c>
      <c r="T22">
        <v>0</v>
      </c>
      <c r="U22">
        <v>275.77749947818825</v>
      </c>
      <c r="V22">
        <v>0</v>
      </c>
      <c r="W22">
        <v>4.9977392393346216</v>
      </c>
      <c r="X22">
        <v>14.996943666740945</v>
      </c>
      <c r="Y22">
        <v>0</v>
      </c>
      <c r="Z22">
        <v>1.6644915299519931</v>
      </c>
      <c r="AA22">
        <v>0</v>
      </c>
      <c r="AB22">
        <v>3.3621622467125856</v>
      </c>
      <c r="AC22">
        <v>2.4875481621790856</v>
      </c>
      <c r="AD22">
        <v>0</v>
      </c>
      <c r="AE22">
        <v>4.2217392759340431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13.374915646211646</v>
      </c>
      <c r="AL22">
        <v>3.2457611763809875</v>
      </c>
      <c r="AM22">
        <v>4.0575035072010026</v>
      </c>
      <c r="AN22">
        <v>0</v>
      </c>
      <c r="AO22">
        <v>0</v>
      </c>
      <c r="AP22">
        <v>0</v>
      </c>
      <c r="AQ22">
        <v>0</v>
      </c>
      <c r="AR22">
        <v>9.5331491003965763</v>
      </c>
      <c r="AS22">
        <v>6.4912576121895214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24.130339250077725</v>
      </c>
      <c r="BB22">
        <f t="shared" si="0"/>
        <v>553.15050405321813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125.38238975527476</v>
      </c>
      <c r="L23">
        <v>19.161236641795867</v>
      </c>
      <c r="M23">
        <v>0</v>
      </c>
      <c r="N23">
        <v>29.616374300723372</v>
      </c>
      <c r="O23">
        <v>24.855347664854545</v>
      </c>
      <c r="P23">
        <v>60.949282747990218</v>
      </c>
      <c r="Q23">
        <v>2.6184304730603447</v>
      </c>
      <c r="R23">
        <v>5.2916389295666422</v>
      </c>
      <c r="S23">
        <v>3.419781184959894</v>
      </c>
      <c r="T23">
        <v>0</v>
      </c>
      <c r="U23">
        <v>275.77749947818825</v>
      </c>
      <c r="V23">
        <v>0</v>
      </c>
      <c r="W23">
        <v>4.9977392393346216</v>
      </c>
      <c r="X23">
        <v>33.061896597404541</v>
      </c>
      <c r="Y23">
        <v>0</v>
      </c>
      <c r="Z23">
        <v>0.2793708411605092</v>
      </c>
      <c r="AA23">
        <v>0</v>
      </c>
      <c r="AB23">
        <v>3.3621622467125856</v>
      </c>
      <c r="AC23">
        <v>2.4875481621790856</v>
      </c>
      <c r="AD23">
        <v>0</v>
      </c>
      <c r="AE23">
        <v>8.4434782928407426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13.374915646211646</v>
      </c>
      <c r="AL23">
        <v>3.2457611763809875</v>
      </c>
      <c r="AM23">
        <v>4.0575035072010026</v>
      </c>
      <c r="AN23">
        <v>0</v>
      </c>
      <c r="AO23">
        <v>0</v>
      </c>
      <c r="AP23">
        <v>0</v>
      </c>
      <c r="AQ23">
        <v>0</v>
      </c>
      <c r="AR23">
        <v>9.5331491003965763</v>
      </c>
      <c r="AS23">
        <v>6.4912576121895214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26.601802718414156</v>
      </c>
      <c r="BB23">
        <f t="shared" si="0"/>
        <v>609.80496088001155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125.38238975527476</v>
      </c>
      <c r="L24">
        <v>19.161236641795867</v>
      </c>
      <c r="M24">
        <v>0</v>
      </c>
      <c r="N24">
        <v>29.616374300723372</v>
      </c>
      <c r="O24">
        <v>24.855347664854545</v>
      </c>
      <c r="P24">
        <v>60.949282747990218</v>
      </c>
      <c r="Q24">
        <v>2.6223867357634529</v>
      </c>
      <c r="R24">
        <v>5.2916389295666422</v>
      </c>
      <c r="S24">
        <v>3.419781184959894</v>
      </c>
      <c r="T24">
        <v>0</v>
      </c>
      <c r="U24">
        <v>275.77749947818825</v>
      </c>
      <c r="V24">
        <v>0</v>
      </c>
      <c r="W24">
        <v>4.9977392393346216</v>
      </c>
      <c r="X24">
        <v>37.465356207086117</v>
      </c>
      <c r="Y24">
        <v>0</v>
      </c>
      <c r="Z24">
        <v>0.2793708411605092</v>
      </c>
      <c r="AA24">
        <v>0</v>
      </c>
      <c r="AB24">
        <v>3.3621622467125856</v>
      </c>
      <c r="AC24">
        <v>2.4875481621790856</v>
      </c>
      <c r="AD24">
        <v>0</v>
      </c>
      <c r="AE24">
        <v>8.4434782928407426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13.374915646211646</v>
      </c>
      <c r="AL24">
        <v>3.2457611763809875</v>
      </c>
      <c r="AM24">
        <v>4.0575035072010026</v>
      </c>
      <c r="AN24">
        <v>0</v>
      </c>
      <c r="AO24">
        <v>0</v>
      </c>
      <c r="AP24">
        <v>0</v>
      </c>
      <c r="AQ24">
        <v>0</v>
      </c>
      <c r="AR24">
        <v>9.5331491003965763</v>
      </c>
      <c r="AS24">
        <v>6.4912576121895214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26.786032701879833</v>
      </c>
      <c r="BB24">
        <f t="shared" si="0"/>
        <v>614.02814676893058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146.73764838026955</v>
      </c>
      <c r="L25">
        <v>19.161236641795867</v>
      </c>
      <c r="M25">
        <v>0</v>
      </c>
      <c r="N25">
        <v>29.616374300723372</v>
      </c>
      <c r="O25">
        <v>24.855347664854545</v>
      </c>
      <c r="P25">
        <v>60.949282747990218</v>
      </c>
      <c r="Q25">
        <v>2.6223867357634529</v>
      </c>
      <c r="R25">
        <v>5.2873267257588203</v>
      </c>
      <c r="S25">
        <v>3.4232507003262693</v>
      </c>
      <c r="T25">
        <v>0</v>
      </c>
      <c r="U25">
        <v>275.77749947818825</v>
      </c>
      <c r="V25">
        <v>0</v>
      </c>
      <c r="W25">
        <v>8.6334792775731568</v>
      </c>
      <c r="X25">
        <v>37.463621884552332</v>
      </c>
      <c r="Y25">
        <v>0</v>
      </c>
      <c r="Z25">
        <v>0.2793708411605092</v>
      </c>
      <c r="AA25">
        <v>0</v>
      </c>
      <c r="AB25">
        <v>3.3621622467125856</v>
      </c>
      <c r="AC25">
        <v>2.4875481621790856</v>
      </c>
      <c r="AD25">
        <v>0</v>
      </c>
      <c r="AE25">
        <v>8.4434782928407426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13.374915646211646</v>
      </c>
      <c r="AL25">
        <v>3.2457611763809875</v>
      </c>
      <c r="AM25">
        <v>4.0575035072010026</v>
      </c>
      <c r="AN25">
        <v>0</v>
      </c>
      <c r="AO25">
        <v>0</v>
      </c>
      <c r="AP25">
        <v>0</v>
      </c>
      <c r="AQ25">
        <v>0</v>
      </c>
      <c r="AR25">
        <v>9.5331491003965763</v>
      </c>
      <c r="AS25">
        <v>6.4912576121895214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27.83054872694423</v>
      </c>
      <c r="BB25">
        <f t="shared" si="0"/>
        <v>637.97205239612435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130.61647231690179</v>
      </c>
      <c r="L26">
        <v>19.161236641795867</v>
      </c>
      <c r="M26">
        <v>0</v>
      </c>
      <c r="N26">
        <v>29.616374300723372</v>
      </c>
      <c r="O26">
        <v>24.855347664854545</v>
      </c>
      <c r="P26">
        <v>60.949282747990218</v>
      </c>
      <c r="Q26">
        <v>2.6223867357634529</v>
      </c>
      <c r="R26">
        <v>5.2877911618042948</v>
      </c>
      <c r="S26">
        <v>3.4232507003262693</v>
      </c>
      <c r="T26">
        <v>0</v>
      </c>
      <c r="U26">
        <v>275.77749947818825</v>
      </c>
      <c r="V26">
        <v>0</v>
      </c>
      <c r="W26">
        <v>5.1764916517455388</v>
      </c>
      <c r="X26">
        <v>37.467285071871125</v>
      </c>
      <c r="Y26">
        <v>0</v>
      </c>
      <c r="Z26">
        <v>1.6644915299519931</v>
      </c>
      <c r="AA26">
        <v>0.96306742851179283</v>
      </c>
      <c r="AB26">
        <v>3.3621622467125856</v>
      </c>
      <c r="AC26">
        <v>2.4875481621790856</v>
      </c>
      <c r="AD26">
        <v>0</v>
      </c>
      <c r="AE26">
        <v>8.4434782928407426</v>
      </c>
      <c r="AF26">
        <v>0</v>
      </c>
      <c r="AG26">
        <v>0</v>
      </c>
      <c r="AH26">
        <v>0.72886360018785223</v>
      </c>
      <c r="AI26">
        <v>0</v>
      </c>
      <c r="AJ26">
        <v>0</v>
      </c>
      <c r="AK26">
        <v>13.374915646211646</v>
      </c>
      <c r="AL26">
        <v>3.2457611763809875</v>
      </c>
      <c r="AM26">
        <v>4.0575035072010026</v>
      </c>
      <c r="AN26">
        <v>0</v>
      </c>
      <c r="AO26">
        <v>0</v>
      </c>
      <c r="AP26">
        <v>0</v>
      </c>
      <c r="AQ26">
        <v>0</v>
      </c>
      <c r="AR26">
        <v>9.5331491003965763</v>
      </c>
      <c r="AS26">
        <v>6.4912576121895214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27.140974781183594</v>
      </c>
      <c r="BB26">
        <f t="shared" si="0"/>
        <v>622.16464199354493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163.23511632765585</v>
      </c>
      <c r="L27">
        <v>38.36277960814153</v>
      </c>
      <c r="M27">
        <v>0</v>
      </c>
      <c r="N27">
        <v>29.616374300723372</v>
      </c>
      <c r="O27">
        <v>24.855347664854545</v>
      </c>
      <c r="P27">
        <v>60.949282747990218</v>
      </c>
      <c r="Q27">
        <v>3.5368216361449831</v>
      </c>
      <c r="R27">
        <v>9.6870597979677502</v>
      </c>
      <c r="S27">
        <v>3.7447656556066193</v>
      </c>
      <c r="T27">
        <v>0</v>
      </c>
      <c r="U27">
        <v>275.77749947818825</v>
      </c>
      <c r="V27">
        <v>4.6075215622203514</v>
      </c>
      <c r="W27">
        <v>8.3999457859011422</v>
      </c>
      <c r="X27">
        <v>37.466768834968114</v>
      </c>
      <c r="Y27">
        <v>0</v>
      </c>
      <c r="Z27">
        <v>1.6644915299519931</v>
      </c>
      <c r="AA27">
        <v>3.5513112586098932</v>
      </c>
      <c r="AB27">
        <v>3.3621622467125856</v>
      </c>
      <c r="AC27">
        <v>2.4875481621790856</v>
      </c>
      <c r="AD27">
        <v>0</v>
      </c>
      <c r="AE27">
        <v>8.4434782928407426</v>
      </c>
      <c r="AF27">
        <v>0</v>
      </c>
      <c r="AG27">
        <v>0</v>
      </c>
      <c r="AH27">
        <v>4.8590908409517848</v>
      </c>
      <c r="AI27">
        <v>0</v>
      </c>
      <c r="AJ27">
        <v>0</v>
      </c>
      <c r="AK27">
        <v>13.374915646211646</v>
      </c>
      <c r="AL27">
        <v>3.2457611763809875</v>
      </c>
      <c r="AM27">
        <v>4.0575035072010026</v>
      </c>
      <c r="AN27">
        <v>0</v>
      </c>
      <c r="AO27">
        <v>0</v>
      </c>
      <c r="AP27">
        <v>0.19520411605092883</v>
      </c>
      <c r="AQ27">
        <v>0</v>
      </c>
      <c r="AR27">
        <v>9.5331491003965763</v>
      </c>
      <c r="AS27">
        <v>6.8329027217699849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30.173196323584055</v>
      </c>
      <c r="BB27">
        <f t="shared" si="0"/>
        <v>691.67360567603589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164.6537830633356</v>
      </c>
      <c r="L28">
        <v>41.118099544759694</v>
      </c>
      <c r="M28">
        <v>0</v>
      </c>
      <c r="N28">
        <v>29.616374300723372</v>
      </c>
      <c r="O28">
        <v>24.855347664854545</v>
      </c>
      <c r="P28">
        <v>60.949282747990218</v>
      </c>
      <c r="Q28">
        <v>4.7186584613679701</v>
      </c>
      <c r="R28">
        <v>10.6040221989517</v>
      </c>
      <c r="S28">
        <v>5.4820905210440189</v>
      </c>
      <c r="T28">
        <v>0</v>
      </c>
      <c r="U28">
        <v>275.77749947818825</v>
      </c>
      <c r="V28">
        <v>4.6075215622203514</v>
      </c>
      <c r="W28">
        <v>8.3999457859011422</v>
      </c>
      <c r="X28">
        <v>37.466768834968114</v>
      </c>
      <c r="Y28">
        <v>0</v>
      </c>
      <c r="Z28">
        <v>1.6644915299519931</v>
      </c>
      <c r="AA28">
        <v>4.514378952202045</v>
      </c>
      <c r="AB28">
        <v>3.3621622467125856</v>
      </c>
      <c r="AC28">
        <v>2.4875481621790856</v>
      </c>
      <c r="AD28">
        <v>0</v>
      </c>
      <c r="AE28">
        <v>8.4434782928407426</v>
      </c>
      <c r="AF28">
        <v>0</v>
      </c>
      <c r="AG28">
        <v>0</v>
      </c>
      <c r="AH28">
        <v>9.7181816819035696</v>
      </c>
      <c r="AI28">
        <v>0</v>
      </c>
      <c r="AJ28">
        <v>0</v>
      </c>
      <c r="AK28">
        <v>13.374915646211646</v>
      </c>
      <c r="AL28">
        <v>3.2457611763809875</v>
      </c>
      <c r="AM28">
        <v>4.0575035072010026</v>
      </c>
      <c r="AN28">
        <v>0</v>
      </c>
      <c r="AO28">
        <v>0</v>
      </c>
      <c r="AP28">
        <v>0.19520411605092883</v>
      </c>
      <c r="AQ28">
        <v>0</v>
      </c>
      <c r="AR28">
        <v>9.5331491003965763</v>
      </c>
      <c r="AS28">
        <v>6.8329027217699849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30.751385180260787</v>
      </c>
      <c r="BB28">
        <f t="shared" si="0"/>
        <v>704.9276861178455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164.6537830633356</v>
      </c>
      <c r="L29">
        <v>43.558830449390314</v>
      </c>
      <c r="M29">
        <v>0</v>
      </c>
      <c r="N29">
        <v>29.616374300723372</v>
      </c>
      <c r="O29">
        <v>24.855347664854545</v>
      </c>
      <c r="P29">
        <v>60.949282747990218</v>
      </c>
      <c r="Q29">
        <v>5.4814448170828776</v>
      </c>
      <c r="R29">
        <v>10.6040221989517</v>
      </c>
      <c r="S29">
        <v>6.6064603257861991</v>
      </c>
      <c r="T29">
        <v>0</v>
      </c>
      <c r="U29">
        <v>275.77749947818825</v>
      </c>
      <c r="V29">
        <v>4.6075215622203514</v>
      </c>
      <c r="W29">
        <v>8.3999457859011422</v>
      </c>
      <c r="X29">
        <v>37.466768834968114</v>
      </c>
      <c r="Y29">
        <v>0</v>
      </c>
      <c r="Z29">
        <v>1.6644915299519931</v>
      </c>
      <c r="AA29">
        <v>7.1363301356710496</v>
      </c>
      <c r="AB29">
        <v>3.3621622467125856</v>
      </c>
      <c r="AC29">
        <v>2.4875481621790856</v>
      </c>
      <c r="AD29">
        <v>0.67878124973909404</v>
      </c>
      <c r="AE29">
        <v>8.4434782928407426</v>
      </c>
      <c r="AF29">
        <v>0</v>
      </c>
      <c r="AG29">
        <v>0</v>
      </c>
      <c r="AH29">
        <v>14.577272522855354</v>
      </c>
      <c r="AI29">
        <v>0</v>
      </c>
      <c r="AJ29">
        <v>0</v>
      </c>
      <c r="AK29">
        <v>13.374915646211646</v>
      </c>
      <c r="AL29">
        <v>3.2457611763809875</v>
      </c>
      <c r="AM29">
        <v>4.0575035072010026</v>
      </c>
      <c r="AN29">
        <v>0</v>
      </c>
      <c r="AO29">
        <v>0</v>
      </c>
      <c r="AP29">
        <v>0.19520411605092883</v>
      </c>
      <c r="AQ29">
        <v>0</v>
      </c>
      <c r="AR29">
        <v>9.5331491003965763</v>
      </c>
      <c r="AS29">
        <v>6.8329027217699849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31.273371472441337</v>
      </c>
      <c r="BB29">
        <f t="shared" si="0"/>
        <v>716.89341016491244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164.6537830633356</v>
      </c>
      <c r="L30">
        <v>43.558830449390314</v>
      </c>
      <c r="M30">
        <v>0</v>
      </c>
      <c r="N30">
        <v>29.616374300723372</v>
      </c>
      <c r="O30">
        <v>24.855347664854545</v>
      </c>
      <c r="P30">
        <v>60.949282747990218</v>
      </c>
      <c r="Q30">
        <v>5.4814448170828776</v>
      </c>
      <c r="R30">
        <v>10.6040221989517</v>
      </c>
      <c r="S30">
        <v>6.6064603257861991</v>
      </c>
      <c r="T30">
        <v>0</v>
      </c>
      <c r="U30">
        <v>275.77749947818825</v>
      </c>
      <c r="V30">
        <v>4.6075215622203514</v>
      </c>
      <c r="W30">
        <v>8.3999457859011422</v>
      </c>
      <c r="X30">
        <v>37.466768834968114</v>
      </c>
      <c r="Y30">
        <v>0</v>
      </c>
      <c r="Z30">
        <v>1.6644915299519931</v>
      </c>
      <c r="AA30">
        <v>7.1363301356710496</v>
      </c>
      <c r="AB30">
        <v>3.3621622467125856</v>
      </c>
      <c r="AC30">
        <v>2.4875481621790856</v>
      </c>
      <c r="AD30">
        <v>2.3417957650803585</v>
      </c>
      <c r="AE30">
        <v>8.4434782928407426</v>
      </c>
      <c r="AF30">
        <v>0</v>
      </c>
      <c r="AG30">
        <v>0</v>
      </c>
      <c r="AH30">
        <v>19.436363363807139</v>
      </c>
      <c r="AI30">
        <v>0</v>
      </c>
      <c r="AJ30">
        <v>0</v>
      </c>
      <c r="AK30">
        <v>13.374915646211646</v>
      </c>
      <c r="AL30">
        <v>3.2457611763809875</v>
      </c>
      <c r="AM30">
        <v>4.0575035072010026</v>
      </c>
      <c r="AN30">
        <v>0</v>
      </c>
      <c r="AO30">
        <v>0</v>
      </c>
      <c r="AP30">
        <v>0.19520411605092883</v>
      </c>
      <c r="AQ30">
        <v>0</v>
      </c>
      <c r="AR30">
        <v>9.5331491003965763</v>
      </c>
      <c r="AS30">
        <v>6.8329027217699849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31.545995476334387</v>
      </c>
      <c r="BB30">
        <f t="shared" si="0"/>
        <v>723.14289151731248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164.6537830633356</v>
      </c>
      <c r="L31">
        <v>43.558830449390314</v>
      </c>
      <c r="M31">
        <v>0</v>
      </c>
      <c r="N31">
        <v>29.616374300723372</v>
      </c>
      <c r="O31">
        <v>24.855347664854545</v>
      </c>
      <c r="P31">
        <v>60.949282747990218</v>
      </c>
      <c r="Q31">
        <v>5.4814448170828776</v>
      </c>
      <c r="R31">
        <v>10.6040221989517</v>
      </c>
      <c r="S31">
        <v>6.6064603257861991</v>
      </c>
      <c r="T31">
        <v>0</v>
      </c>
      <c r="U31">
        <v>275.77749947818825</v>
      </c>
      <c r="V31">
        <v>4.6075215622203514</v>
      </c>
      <c r="W31">
        <v>8.3999457859011422</v>
      </c>
      <c r="X31">
        <v>37.466768834968114</v>
      </c>
      <c r="Y31">
        <v>0</v>
      </c>
      <c r="Z31">
        <v>1.9555958881235649</v>
      </c>
      <c r="AA31">
        <v>7.1363301356710496</v>
      </c>
      <c r="AB31">
        <v>3.3621622467125856</v>
      </c>
      <c r="AC31">
        <v>2.4875481621790856</v>
      </c>
      <c r="AD31">
        <v>4.6835912710290115</v>
      </c>
      <c r="AE31">
        <v>8.4434782928407426</v>
      </c>
      <c r="AF31">
        <v>0</v>
      </c>
      <c r="AG31">
        <v>0</v>
      </c>
      <c r="AH31">
        <v>25.510226785222294</v>
      </c>
      <c r="AI31">
        <v>1.3088390958046334</v>
      </c>
      <c r="AJ31">
        <v>0</v>
      </c>
      <c r="AK31">
        <v>13.374915646211646</v>
      </c>
      <c r="AL31">
        <v>3.2457611763809875</v>
      </c>
      <c r="AM31">
        <v>4.0575035072010026</v>
      </c>
      <c r="AN31">
        <v>0</v>
      </c>
      <c r="AO31">
        <v>0</v>
      </c>
      <c r="AP31">
        <v>0.19520411605092883</v>
      </c>
      <c r="AQ31">
        <v>0</v>
      </c>
      <c r="AR31">
        <v>6.7292817491129195</v>
      </c>
      <c r="AS31">
        <v>6.8329027217699849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31.847446000590732</v>
      </c>
      <c r="BB31">
        <f t="shared" si="0"/>
        <v>730.05317602311243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164.6537830633356</v>
      </c>
      <c r="L32">
        <v>43.558830449390314</v>
      </c>
      <c r="M32">
        <v>0</v>
      </c>
      <c r="N32">
        <v>29.616374300723372</v>
      </c>
      <c r="O32">
        <v>24.855347664854545</v>
      </c>
      <c r="P32">
        <v>60.949282747990218</v>
      </c>
      <c r="Q32">
        <v>5.4814448170828776</v>
      </c>
      <c r="R32">
        <v>10.6040221989517</v>
      </c>
      <c r="S32">
        <v>6.6064603257861991</v>
      </c>
      <c r="T32">
        <v>0</v>
      </c>
      <c r="U32">
        <v>275.77749947818825</v>
      </c>
      <c r="V32">
        <v>4.6075215622203514</v>
      </c>
      <c r="W32">
        <v>8.3999457859011422</v>
      </c>
      <c r="X32">
        <v>37.466768834968114</v>
      </c>
      <c r="Y32">
        <v>0</v>
      </c>
      <c r="Z32">
        <v>4.9934743247756206</v>
      </c>
      <c r="AA32">
        <v>7.1363301356710496</v>
      </c>
      <c r="AB32">
        <v>6.7792172373199744</v>
      </c>
      <c r="AC32">
        <v>4.9800060219160924</v>
      </c>
      <c r="AD32">
        <v>7.0253870361093709</v>
      </c>
      <c r="AE32">
        <v>12.70875436652056</v>
      </c>
      <c r="AF32">
        <v>0</v>
      </c>
      <c r="AG32">
        <v>0</v>
      </c>
      <c r="AH32">
        <v>30.004885955854725</v>
      </c>
      <c r="AI32">
        <v>4.2537268024420776</v>
      </c>
      <c r="AJ32">
        <v>0</v>
      </c>
      <c r="AK32">
        <v>13.374915646211646</v>
      </c>
      <c r="AL32">
        <v>3.2457611763809875</v>
      </c>
      <c r="AM32">
        <v>4.0657170052181169</v>
      </c>
      <c r="AN32">
        <v>0</v>
      </c>
      <c r="AO32">
        <v>0</v>
      </c>
      <c r="AP32">
        <v>0.19520411605092883</v>
      </c>
      <c r="AQ32">
        <v>0</v>
      </c>
      <c r="AR32">
        <v>6.7292817491129195</v>
      </c>
      <c r="AS32">
        <v>6.8329027217699849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32.808938942934361</v>
      </c>
      <c r="BB32">
        <f t="shared" si="0"/>
        <v>752.09390658181246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164.6537830633356</v>
      </c>
      <c r="L33">
        <v>43.558830449390314</v>
      </c>
      <c r="M33">
        <v>0</v>
      </c>
      <c r="N33">
        <v>29.616374300723372</v>
      </c>
      <c r="O33">
        <v>24.855347664854545</v>
      </c>
      <c r="P33">
        <v>60.949282747990218</v>
      </c>
      <c r="Q33">
        <v>5.4814448170828776</v>
      </c>
      <c r="R33">
        <v>10.6040221989517</v>
      </c>
      <c r="S33">
        <v>6.6064603257861991</v>
      </c>
      <c r="T33">
        <v>0</v>
      </c>
      <c r="U33">
        <v>275.77749947818825</v>
      </c>
      <c r="V33">
        <v>4.6075215622203514</v>
      </c>
      <c r="W33">
        <v>8.3999457859011422</v>
      </c>
      <c r="X33">
        <v>37.466768834968114</v>
      </c>
      <c r="Y33">
        <v>0</v>
      </c>
      <c r="Z33">
        <v>4.9934743247756206</v>
      </c>
      <c r="AA33">
        <v>7.1363301356710496</v>
      </c>
      <c r="AB33">
        <v>6.7792172373199744</v>
      </c>
      <c r="AC33">
        <v>4.9800060219160924</v>
      </c>
      <c r="AD33">
        <v>7.0253870361093709</v>
      </c>
      <c r="AE33">
        <v>12.70875436652056</v>
      </c>
      <c r="AF33">
        <v>0</v>
      </c>
      <c r="AG33">
        <v>0</v>
      </c>
      <c r="AH33">
        <v>30.004885955854725</v>
      </c>
      <c r="AI33">
        <v>4.2537268024420776</v>
      </c>
      <c r="AJ33">
        <v>0</v>
      </c>
      <c r="AK33">
        <v>13.374915646211646</v>
      </c>
      <c r="AL33">
        <v>3.2457611763809875</v>
      </c>
      <c r="AM33">
        <v>4.0657170052181169</v>
      </c>
      <c r="AN33">
        <v>0</v>
      </c>
      <c r="AO33">
        <v>0</v>
      </c>
      <c r="AP33">
        <v>0.19520411605092883</v>
      </c>
      <c r="AQ33">
        <v>0</v>
      </c>
      <c r="AR33">
        <v>6.7292817491129195</v>
      </c>
      <c r="AS33">
        <v>6.8329027217699849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32.808938942934361</v>
      </c>
      <c r="BB33">
        <f t="shared" si="0"/>
        <v>752.09390658181246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164.6537830633356</v>
      </c>
      <c r="L34">
        <v>43.558830449390314</v>
      </c>
      <c r="M34">
        <v>0</v>
      </c>
      <c r="N34">
        <v>29.616374300723372</v>
      </c>
      <c r="O34">
        <v>24.855347664854545</v>
      </c>
      <c r="P34">
        <v>60.949282747990218</v>
      </c>
      <c r="Q34">
        <v>5.4814448170828776</v>
      </c>
      <c r="R34">
        <v>10.6040221989517</v>
      </c>
      <c r="S34">
        <v>6.6064603257861991</v>
      </c>
      <c r="T34">
        <v>0</v>
      </c>
      <c r="U34">
        <v>275.77749947818825</v>
      </c>
      <c r="V34">
        <v>4.6075215622203514</v>
      </c>
      <c r="W34">
        <v>8.3999457859011422</v>
      </c>
      <c r="X34">
        <v>37.466768834968114</v>
      </c>
      <c r="Y34">
        <v>0</v>
      </c>
      <c r="Z34">
        <v>4.9934743247756206</v>
      </c>
      <c r="AA34">
        <v>7.1363301356710496</v>
      </c>
      <c r="AB34">
        <v>6.7792172373199744</v>
      </c>
      <c r="AC34">
        <v>4.9800060219160924</v>
      </c>
      <c r="AD34">
        <v>7.0253870361093709</v>
      </c>
      <c r="AE34">
        <v>12.70875436652056</v>
      </c>
      <c r="AF34">
        <v>0</v>
      </c>
      <c r="AG34">
        <v>0</v>
      </c>
      <c r="AH34">
        <v>30.004885955854725</v>
      </c>
      <c r="AI34">
        <v>4.2537268024420776</v>
      </c>
      <c r="AJ34">
        <v>0</v>
      </c>
      <c r="AK34">
        <v>13.374915646211646</v>
      </c>
      <c r="AL34">
        <v>3.2457611763809875</v>
      </c>
      <c r="AM34">
        <v>4.0657170052181169</v>
      </c>
      <c r="AN34">
        <v>0</v>
      </c>
      <c r="AO34">
        <v>0</v>
      </c>
      <c r="AP34">
        <v>0.19520411605092883</v>
      </c>
      <c r="AQ34">
        <v>0</v>
      </c>
      <c r="AR34">
        <v>9.5331491003965763</v>
      </c>
      <c r="AS34">
        <v>6.8329027217699849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32.926140598218019</v>
      </c>
      <c r="BB34">
        <f t="shared" si="0"/>
        <v>754.78057227781244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164.6537830633356</v>
      </c>
      <c r="L35">
        <v>43.558830449390314</v>
      </c>
      <c r="M35">
        <v>0</v>
      </c>
      <c r="N35">
        <v>29.616374300723372</v>
      </c>
      <c r="O35">
        <v>24.855347664854545</v>
      </c>
      <c r="P35">
        <v>60.949282747990218</v>
      </c>
      <c r="Q35">
        <v>5.4814448170828776</v>
      </c>
      <c r="R35">
        <v>10.6040221989517</v>
      </c>
      <c r="S35">
        <v>6.6064603257861991</v>
      </c>
      <c r="T35">
        <v>0</v>
      </c>
      <c r="U35">
        <v>275.77749947818825</v>
      </c>
      <c r="V35">
        <v>4.6075215622203514</v>
      </c>
      <c r="W35">
        <v>8.3999457859011422</v>
      </c>
      <c r="X35">
        <v>37.466768834968114</v>
      </c>
      <c r="Y35">
        <v>0</v>
      </c>
      <c r="Z35">
        <v>4.9934743247756206</v>
      </c>
      <c r="AA35">
        <v>7.1363301356710496</v>
      </c>
      <c r="AB35">
        <v>6.7792172373199744</v>
      </c>
      <c r="AC35">
        <v>4.9800060219160924</v>
      </c>
      <c r="AD35">
        <v>7.0253870361093709</v>
      </c>
      <c r="AE35">
        <v>12.70875436652056</v>
      </c>
      <c r="AF35">
        <v>0</v>
      </c>
      <c r="AG35">
        <v>0</v>
      </c>
      <c r="AH35">
        <v>30.004885955854725</v>
      </c>
      <c r="AI35">
        <v>4.2537268024420776</v>
      </c>
      <c r="AJ35">
        <v>0</v>
      </c>
      <c r="AK35">
        <v>13.374915646211646</v>
      </c>
      <c r="AL35">
        <v>3.2457611763809875</v>
      </c>
      <c r="AM35">
        <v>4.0657170052181169</v>
      </c>
      <c r="AN35">
        <v>0</v>
      </c>
      <c r="AO35">
        <v>0</v>
      </c>
      <c r="AP35">
        <v>0.19520411605092883</v>
      </c>
      <c r="AQ35">
        <v>0</v>
      </c>
      <c r="AR35">
        <v>9.5331491003965763</v>
      </c>
      <c r="AS35">
        <v>7.174548096430807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32.940421374878845</v>
      </c>
      <c r="BB35">
        <f t="shared" si="0"/>
        <v>755.10793687581247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164.6537830633356</v>
      </c>
      <c r="L36">
        <v>43.558830449390314</v>
      </c>
      <c r="M36">
        <v>0</v>
      </c>
      <c r="N36">
        <v>29.616374300723372</v>
      </c>
      <c r="O36">
        <v>24.855347664854545</v>
      </c>
      <c r="P36">
        <v>60.949282747990218</v>
      </c>
      <c r="Q36">
        <v>5.4814448170828776</v>
      </c>
      <c r="R36">
        <v>10.6040221989517</v>
      </c>
      <c r="S36">
        <v>6.6064603257861991</v>
      </c>
      <c r="T36">
        <v>0</v>
      </c>
      <c r="U36">
        <v>275.77749947818825</v>
      </c>
      <c r="V36">
        <v>4.6075215622203514</v>
      </c>
      <c r="W36">
        <v>8.3999457859011422</v>
      </c>
      <c r="X36">
        <v>37.466768834968114</v>
      </c>
      <c r="Y36">
        <v>0</v>
      </c>
      <c r="Z36">
        <v>4.9934743247756206</v>
      </c>
      <c r="AA36">
        <v>7.1363301356710496</v>
      </c>
      <c r="AB36">
        <v>6.7792172373199744</v>
      </c>
      <c r="AC36">
        <v>4.9800060219160924</v>
      </c>
      <c r="AD36">
        <v>7.0253870361093709</v>
      </c>
      <c r="AE36">
        <v>12.70875436652056</v>
      </c>
      <c r="AF36">
        <v>0</v>
      </c>
      <c r="AG36">
        <v>0</v>
      </c>
      <c r="AH36">
        <v>30.004885955854725</v>
      </c>
      <c r="AI36">
        <v>4.2537268024420776</v>
      </c>
      <c r="AJ36">
        <v>0</v>
      </c>
      <c r="AK36">
        <v>13.374915646211646</v>
      </c>
      <c r="AL36">
        <v>3.2457611763809875</v>
      </c>
      <c r="AM36">
        <v>4.0657170052181169</v>
      </c>
      <c r="AN36">
        <v>0</v>
      </c>
      <c r="AO36">
        <v>0</v>
      </c>
      <c r="AP36">
        <v>0.19520411605092883</v>
      </c>
      <c r="AQ36">
        <v>0</v>
      </c>
      <c r="AR36">
        <v>9.5331491003965763</v>
      </c>
      <c r="AS36">
        <v>7.174548096430807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32.940421374878845</v>
      </c>
      <c r="BB36">
        <f t="shared" si="0"/>
        <v>755.10793687581247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164.6537830633356</v>
      </c>
      <c r="L37">
        <v>43.558830449390314</v>
      </c>
      <c r="M37">
        <v>0</v>
      </c>
      <c r="N37">
        <v>29.616374300723372</v>
      </c>
      <c r="O37">
        <v>24.855347664854545</v>
      </c>
      <c r="P37">
        <v>60.949282747990218</v>
      </c>
      <c r="Q37">
        <v>5.4814448170828776</v>
      </c>
      <c r="R37">
        <v>10.6040221989517</v>
      </c>
      <c r="S37">
        <v>6.6064603257861991</v>
      </c>
      <c r="T37">
        <v>0</v>
      </c>
      <c r="U37">
        <v>275.77749947818825</v>
      </c>
      <c r="V37">
        <v>4.6075215622203514</v>
      </c>
      <c r="W37">
        <v>8.3999457859011422</v>
      </c>
      <c r="X37">
        <v>37.466768834968114</v>
      </c>
      <c r="Y37">
        <v>0</v>
      </c>
      <c r="Z37">
        <v>4.9934743247756206</v>
      </c>
      <c r="AA37">
        <v>7.1363301356710496</v>
      </c>
      <c r="AB37">
        <v>6.7792172373199744</v>
      </c>
      <c r="AC37">
        <v>4.9800060219160924</v>
      </c>
      <c r="AD37">
        <v>7.0253870361093709</v>
      </c>
      <c r="AE37">
        <v>12.70875436652056</v>
      </c>
      <c r="AF37">
        <v>0</v>
      </c>
      <c r="AG37">
        <v>0</v>
      </c>
      <c r="AH37">
        <v>30.004885955854725</v>
      </c>
      <c r="AI37">
        <v>4.2537268024420776</v>
      </c>
      <c r="AJ37">
        <v>0</v>
      </c>
      <c r="AK37">
        <v>13.374915646211646</v>
      </c>
      <c r="AL37">
        <v>3.2457611763809875</v>
      </c>
      <c r="AM37">
        <v>4.0657170052181169</v>
      </c>
      <c r="AN37">
        <v>0</v>
      </c>
      <c r="AO37">
        <v>0</v>
      </c>
      <c r="AP37">
        <v>0.19520411605092883</v>
      </c>
      <c r="AQ37">
        <v>0</v>
      </c>
      <c r="AR37">
        <v>9.5331491003965763</v>
      </c>
      <c r="AS37">
        <v>7.5161932060112706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32.954702140459304</v>
      </c>
      <c r="BB37">
        <f t="shared" si="0"/>
        <v>755.43530121981246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164.6537830633356</v>
      </c>
      <c r="L38">
        <v>43.558830449390314</v>
      </c>
      <c r="M38">
        <v>0</v>
      </c>
      <c r="N38">
        <v>29.616374300723372</v>
      </c>
      <c r="O38">
        <v>24.855347664854545</v>
      </c>
      <c r="P38">
        <v>60.949282747990218</v>
      </c>
      <c r="Q38">
        <v>5.4814448170828776</v>
      </c>
      <c r="R38">
        <v>10.6040221989517</v>
      </c>
      <c r="S38">
        <v>6.6064603257861991</v>
      </c>
      <c r="T38">
        <v>0</v>
      </c>
      <c r="U38">
        <v>275.77749947818825</v>
      </c>
      <c r="V38">
        <v>4.6075215622203514</v>
      </c>
      <c r="W38">
        <v>8.3999457859011422</v>
      </c>
      <c r="X38">
        <v>37.466768834968114</v>
      </c>
      <c r="Y38">
        <v>0</v>
      </c>
      <c r="Z38">
        <v>1.9555958881235649</v>
      </c>
      <c r="AA38">
        <v>7.1363301356710496</v>
      </c>
      <c r="AB38">
        <v>6.7792172373199744</v>
      </c>
      <c r="AC38">
        <v>2.4875481621790856</v>
      </c>
      <c r="AD38">
        <v>4.6835912710290115</v>
      </c>
      <c r="AE38">
        <v>8.4434782928407426</v>
      </c>
      <c r="AF38">
        <v>0</v>
      </c>
      <c r="AG38">
        <v>0</v>
      </c>
      <c r="AH38">
        <v>24.003908868503444</v>
      </c>
      <c r="AI38">
        <v>0.98162932185347529</v>
      </c>
      <c r="AJ38">
        <v>0</v>
      </c>
      <c r="AK38">
        <v>13.374915646211646</v>
      </c>
      <c r="AL38">
        <v>3.2457611763809875</v>
      </c>
      <c r="AM38">
        <v>4.0575035072010026</v>
      </c>
      <c r="AN38">
        <v>0</v>
      </c>
      <c r="AO38">
        <v>0</v>
      </c>
      <c r="AP38">
        <v>0.19520411605092883</v>
      </c>
      <c r="AQ38">
        <v>0</v>
      </c>
      <c r="AR38">
        <v>9.5331491003965763</v>
      </c>
      <c r="AS38">
        <v>7.5161932060112706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32.059400639253056</v>
      </c>
      <c r="BB38">
        <f t="shared" si="0"/>
        <v>734.91190651991246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164.6537830633356</v>
      </c>
      <c r="L39">
        <v>43.558830449390314</v>
      </c>
      <c r="M39">
        <v>0</v>
      </c>
      <c r="N39">
        <v>29.616374300723372</v>
      </c>
      <c r="O39">
        <v>24.855347664854545</v>
      </c>
      <c r="P39">
        <v>60.949282747990218</v>
      </c>
      <c r="Q39">
        <v>5.4814448170828776</v>
      </c>
      <c r="R39">
        <v>10.6040221989517</v>
      </c>
      <c r="S39">
        <v>6.6064603257861991</v>
      </c>
      <c r="T39">
        <v>0</v>
      </c>
      <c r="U39">
        <v>275.77749947818825</v>
      </c>
      <c r="V39">
        <v>4.6075215622203514</v>
      </c>
      <c r="W39">
        <v>8.3999457859011422</v>
      </c>
      <c r="X39">
        <v>37.466768834968114</v>
      </c>
      <c r="Y39">
        <v>0</v>
      </c>
      <c r="Z39">
        <v>1.6644915299519931</v>
      </c>
      <c r="AA39">
        <v>7.1363301356710496</v>
      </c>
      <c r="AB39">
        <v>6.7792172373199744</v>
      </c>
      <c r="AC39">
        <v>2.4875481621790856</v>
      </c>
      <c r="AD39">
        <v>2.3417957650803585</v>
      </c>
      <c r="AE39">
        <v>8.4434782928407426</v>
      </c>
      <c r="AF39">
        <v>0</v>
      </c>
      <c r="AG39">
        <v>0</v>
      </c>
      <c r="AH39">
        <v>17.978636163431435</v>
      </c>
      <c r="AI39">
        <v>0</v>
      </c>
      <c r="AJ39">
        <v>0</v>
      </c>
      <c r="AK39">
        <v>13.374915646211646</v>
      </c>
      <c r="AL39">
        <v>3.2457611763809875</v>
      </c>
      <c r="AM39">
        <v>4.0575035072010026</v>
      </c>
      <c r="AN39">
        <v>0</v>
      </c>
      <c r="AO39">
        <v>0</v>
      </c>
      <c r="AP39">
        <v>0.19520411605092883</v>
      </c>
      <c r="AQ39">
        <v>0</v>
      </c>
      <c r="AR39">
        <v>9.5331491003965763</v>
      </c>
      <c r="AS39">
        <v>7.8578383155917324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31.670737685787813</v>
      </c>
      <c r="BB39">
        <f t="shared" si="0"/>
        <v>726.00241269191247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164.6537830633356</v>
      </c>
      <c r="L40">
        <v>43.558830449390314</v>
      </c>
      <c r="M40">
        <v>0</v>
      </c>
      <c r="N40">
        <v>29.616374300723372</v>
      </c>
      <c r="O40">
        <v>24.855347664854545</v>
      </c>
      <c r="P40">
        <v>60.949282747990218</v>
      </c>
      <c r="Q40">
        <v>5.4814448170828776</v>
      </c>
      <c r="R40">
        <v>10.6040221989517</v>
      </c>
      <c r="S40">
        <v>6.6064603257861991</v>
      </c>
      <c r="T40">
        <v>0</v>
      </c>
      <c r="U40">
        <v>275.77749947818825</v>
      </c>
      <c r="V40">
        <v>4.6075215622203514</v>
      </c>
      <c r="W40">
        <v>8.3999457859011422</v>
      </c>
      <c r="X40">
        <v>37.466768834968114</v>
      </c>
      <c r="Y40">
        <v>0</v>
      </c>
      <c r="Z40">
        <v>1.6644915299519931</v>
      </c>
      <c r="AA40">
        <v>7.1363301356710496</v>
      </c>
      <c r="AB40">
        <v>6.7792172373199744</v>
      </c>
      <c r="AC40">
        <v>2.4875481621790856</v>
      </c>
      <c r="AD40">
        <v>0</v>
      </c>
      <c r="AE40">
        <v>8.4434782928407426</v>
      </c>
      <c r="AF40">
        <v>0</v>
      </c>
      <c r="AG40">
        <v>0</v>
      </c>
      <c r="AH40">
        <v>11.929068100187854</v>
      </c>
      <c r="AI40">
        <v>0</v>
      </c>
      <c r="AJ40">
        <v>0</v>
      </c>
      <c r="AK40">
        <v>13.374915646211646</v>
      </c>
      <c r="AL40">
        <v>3.2457611763809875</v>
      </c>
      <c r="AM40">
        <v>4.0575035072010026</v>
      </c>
      <c r="AN40">
        <v>0</v>
      </c>
      <c r="AO40">
        <v>0</v>
      </c>
      <c r="AP40">
        <v>0.19520411605092883</v>
      </c>
      <c r="AQ40">
        <v>0</v>
      </c>
      <c r="AR40">
        <v>9.5331491003965763</v>
      </c>
      <c r="AS40">
        <v>7.8578383155917324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31.319978677763871</v>
      </c>
      <c r="BB40">
        <f t="shared" si="0"/>
        <v>717.96180787161234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164.6537830633356</v>
      </c>
      <c r="L41">
        <v>20.871331813249459</v>
      </c>
      <c r="M41">
        <v>0</v>
      </c>
      <c r="N41">
        <v>29.616374300723372</v>
      </c>
      <c r="O41">
        <v>24.855347664854545</v>
      </c>
      <c r="P41">
        <v>60.949282747990218</v>
      </c>
      <c r="Q41">
        <v>5.4814448170828776</v>
      </c>
      <c r="R41">
        <v>10.6040221989517</v>
      </c>
      <c r="S41">
        <v>6.6064603257861991</v>
      </c>
      <c r="T41">
        <v>0</v>
      </c>
      <c r="U41">
        <v>275.77749947818825</v>
      </c>
      <c r="V41">
        <v>4.6075215622203514</v>
      </c>
      <c r="W41">
        <v>8.5482117301593714</v>
      </c>
      <c r="X41">
        <v>37.466768834968114</v>
      </c>
      <c r="Y41">
        <v>0</v>
      </c>
      <c r="Z41">
        <v>1.6644915299519931</v>
      </c>
      <c r="AA41">
        <v>7.1363301356710496</v>
      </c>
      <c r="AB41">
        <v>6.7792172373199744</v>
      </c>
      <c r="AC41">
        <v>2.4875481621790856</v>
      </c>
      <c r="AD41">
        <v>0</v>
      </c>
      <c r="AE41">
        <v>4.2217392759340431</v>
      </c>
      <c r="AF41">
        <v>0</v>
      </c>
      <c r="AG41">
        <v>0</v>
      </c>
      <c r="AH41">
        <v>6.0009770873512833</v>
      </c>
      <c r="AI41">
        <v>0</v>
      </c>
      <c r="AJ41">
        <v>0</v>
      </c>
      <c r="AK41">
        <v>13.374915646211646</v>
      </c>
      <c r="AL41">
        <v>3.2457611763809875</v>
      </c>
      <c r="AM41">
        <v>4.0575035072010026</v>
      </c>
      <c r="AN41">
        <v>0</v>
      </c>
      <c r="AO41">
        <v>0</v>
      </c>
      <c r="AP41">
        <v>0.19520411605092883</v>
      </c>
      <c r="AQ41">
        <v>0</v>
      </c>
      <c r="AR41">
        <v>9.5331491003965763</v>
      </c>
      <c r="AS41">
        <v>7.8578383155917324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29.953575855999908</v>
      </c>
      <c r="BB41">
        <f t="shared" si="0"/>
        <v>686.63914797175039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164.6537830633356</v>
      </c>
      <c r="L42">
        <v>20.871331813249459</v>
      </c>
      <c r="M42">
        <v>0</v>
      </c>
      <c r="N42">
        <v>29.616374300723372</v>
      </c>
      <c r="O42">
        <v>24.855347664854545</v>
      </c>
      <c r="P42">
        <v>60.949282747990218</v>
      </c>
      <c r="Q42">
        <v>5.4814448170828776</v>
      </c>
      <c r="R42">
        <v>10.6040221989517</v>
      </c>
      <c r="S42">
        <v>6.6064603257861991</v>
      </c>
      <c r="T42">
        <v>0</v>
      </c>
      <c r="U42">
        <v>275.77749947818825</v>
      </c>
      <c r="V42">
        <v>4.6075215622203514</v>
      </c>
      <c r="W42">
        <v>8.554254308897935</v>
      </c>
      <c r="X42">
        <v>37.466768834968114</v>
      </c>
      <c r="Y42">
        <v>0</v>
      </c>
      <c r="Z42">
        <v>1.6644915299519931</v>
      </c>
      <c r="AA42">
        <v>7.1363301356710496</v>
      </c>
      <c r="AB42">
        <v>3.3896086186599872</v>
      </c>
      <c r="AC42">
        <v>0</v>
      </c>
      <c r="AD42">
        <v>0</v>
      </c>
      <c r="AE42">
        <v>4.2217392759340431</v>
      </c>
      <c r="AF42">
        <v>0</v>
      </c>
      <c r="AG42">
        <v>0</v>
      </c>
      <c r="AH42">
        <v>5.3449998212273009</v>
      </c>
      <c r="AI42">
        <v>0</v>
      </c>
      <c r="AJ42">
        <v>0</v>
      </c>
      <c r="AK42">
        <v>13.374915646211646</v>
      </c>
      <c r="AL42">
        <v>3.2457611763809875</v>
      </c>
      <c r="AM42">
        <v>4.0575035072010026</v>
      </c>
      <c r="AN42">
        <v>0</v>
      </c>
      <c r="AO42">
        <v>0</v>
      </c>
      <c r="AP42">
        <v>0.19520411605092883</v>
      </c>
      <c r="AQ42">
        <v>0</v>
      </c>
      <c r="AR42">
        <v>9.5331491003965763</v>
      </c>
      <c r="AS42">
        <v>7.8578383155917324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29.680743432628134</v>
      </c>
      <c r="BB42">
        <f t="shared" si="0"/>
        <v>680.3848889268977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164.6537830633356</v>
      </c>
      <c r="L43">
        <v>19.160447323624705</v>
      </c>
      <c r="M43">
        <v>0</v>
      </c>
      <c r="N43">
        <v>29.616374300723372</v>
      </c>
      <c r="O43">
        <v>24.855347664854545</v>
      </c>
      <c r="P43">
        <v>60.949282747990218</v>
      </c>
      <c r="Q43">
        <v>5.4814448170828776</v>
      </c>
      <c r="R43">
        <v>10.6040221989517</v>
      </c>
      <c r="S43">
        <v>6.6064603257861991</v>
      </c>
      <c r="T43">
        <v>0</v>
      </c>
      <c r="U43">
        <v>275.77749947818825</v>
      </c>
      <c r="V43">
        <v>4.6075215622203514</v>
      </c>
      <c r="W43">
        <v>8.554254308897935</v>
      </c>
      <c r="X43">
        <v>37.466768834968114</v>
      </c>
      <c r="Y43">
        <v>0</v>
      </c>
      <c r="Z43">
        <v>1.6644915299519931</v>
      </c>
      <c r="AA43">
        <v>7.1363301356710496</v>
      </c>
      <c r="AB43">
        <v>1.0292332723857232</v>
      </c>
      <c r="AC43">
        <v>0</v>
      </c>
      <c r="AD43">
        <v>0</v>
      </c>
      <c r="AE43">
        <v>4.2217392759340431</v>
      </c>
      <c r="AF43">
        <v>0</v>
      </c>
      <c r="AG43">
        <v>0</v>
      </c>
      <c r="AH43">
        <v>0.72886360018785223</v>
      </c>
      <c r="AI43">
        <v>0</v>
      </c>
      <c r="AJ43">
        <v>0</v>
      </c>
      <c r="AK43">
        <v>13.374915646211646</v>
      </c>
      <c r="AL43">
        <v>3.2457611763809875</v>
      </c>
      <c r="AM43">
        <v>4.0575035072010026</v>
      </c>
      <c r="AN43">
        <v>0</v>
      </c>
      <c r="AO43">
        <v>0</v>
      </c>
      <c r="AP43">
        <v>0.19520411605092883</v>
      </c>
      <c r="AQ43">
        <v>0</v>
      </c>
      <c r="AR43">
        <v>9.5331491003965763</v>
      </c>
      <c r="AS43">
        <v>7.8578383155917324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29.317610277448097</v>
      </c>
      <c r="BB43">
        <f t="shared" si="0"/>
        <v>672.0606260251393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164.6537830633356</v>
      </c>
      <c r="L44">
        <v>19.160447323624705</v>
      </c>
      <c r="M44">
        <v>0</v>
      </c>
      <c r="N44">
        <v>29.616374300723372</v>
      </c>
      <c r="O44">
        <v>24.855347664854545</v>
      </c>
      <c r="P44">
        <v>60.949282747990218</v>
      </c>
      <c r="Q44">
        <v>5.4814448170828776</v>
      </c>
      <c r="R44">
        <v>10.6040221989517</v>
      </c>
      <c r="S44">
        <v>6.6064603257861991</v>
      </c>
      <c r="T44">
        <v>0</v>
      </c>
      <c r="U44">
        <v>275.77749947818825</v>
      </c>
      <c r="V44">
        <v>4.6075215622203514</v>
      </c>
      <c r="W44">
        <v>8.554254308897935</v>
      </c>
      <c r="X44">
        <v>37.466768834968114</v>
      </c>
      <c r="Y44">
        <v>0</v>
      </c>
      <c r="Z44">
        <v>1.6644915299519931</v>
      </c>
      <c r="AA44">
        <v>7.1363301356710496</v>
      </c>
      <c r="AB44">
        <v>0</v>
      </c>
      <c r="AC44">
        <v>0</v>
      </c>
      <c r="AD44">
        <v>0</v>
      </c>
      <c r="AE44">
        <v>4.2217392759340431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13.374915646211646</v>
      </c>
      <c r="AL44">
        <v>3.2457611763809875</v>
      </c>
      <c r="AM44">
        <v>4.0575035072010026</v>
      </c>
      <c r="AN44">
        <v>0</v>
      </c>
      <c r="AO44">
        <v>0</v>
      </c>
      <c r="AP44">
        <v>0.19520411605092883</v>
      </c>
      <c r="AQ44">
        <v>0</v>
      </c>
      <c r="AR44">
        <v>9.5331491003965763</v>
      </c>
      <c r="AS44">
        <v>7.8578383155917324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29.244121828174528</v>
      </c>
      <c r="BB44">
        <f t="shared" si="0"/>
        <v>670.37601760183929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164.6537830633356</v>
      </c>
      <c r="L45">
        <v>19.160447323624705</v>
      </c>
      <c r="M45">
        <v>0</v>
      </c>
      <c r="N45">
        <v>29.616374300723372</v>
      </c>
      <c r="O45">
        <v>24.855347664854545</v>
      </c>
      <c r="P45">
        <v>60.949282747990218</v>
      </c>
      <c r="Q45">
        <v>5.4814448170828776</v>
      </c>
      <c r="R45">
        <v>10.6040221989517</v>
      </c>
      <c r="S45">
        <v>6.6064603257861991</v>
      </c>
      <c r="T45">
        <v>0</v>
      </c>
      <c r="U45">
        <v>275.77749947818825</v>
      </c>
      <c r="V45">
        <v>4.6075215622203514</v>
      </c>
      <c r="W45">
        <v>8.554254308897935</v>
      </c>
      <c r="X45">
        <v>37.466768834968114</v>
      </c>
      <c r="Y45">
        <v>0</v>
      </c>
      <c r="Z45">
        <v>1.6644915299519931</v>
      </c>
      <c r="AA45">
        <v>4.514378952202045</v>
      </c>
      <c r="AB45">
        <v>0</v>
      </c>
      <c r="AC45">
        <v>0</v>
      </c>
      <c r="AD45">
        <v>0</v>
      </c>
      <c r="AE45">
        <v>4.2217392759340431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13.374915646211646</v>
      </c>
      <c r="AL45">
        <v>3.2457611763809875</v>
      </c>
      <c r="AM45">
        <v>4.0575035072010026</v>
      </c>
      <c r="AN45">
        <v>0</v>
      </c>
      <c r="AO45">
        <v>0</v>
      </c>
      <c r="AP45">
        <v>0.19520411605092883</v>
      </c>
      <c r="AQ45">
        <v>0</v>
      </c>
      <c r="AR45">
        <v>9.5331491003965763</v>
      </c>
      <c r="AS45">
        <v>7.8578383155917324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29.134524268705519</v>
      </c>
      <c r="BB45">
        <f t="shared" si="0"/>
        <v>667.86366397783934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164.6537830633356</v>
      </c>
      <c r="L46">
        <v>19.160447323624705</v>
      </c>
      <c r="M46">
        <v>0</v>
      </c>
      <c r="N46">
        <v>29.616374300723372</v>
      </c>
      <c r="O46">
        <v>24.855347664854545</v>
      </c>
      <c r="P46">
        <v>60.949282747990218</v>
      </c>
      <c r="Q46">
        <v>5.4814448170828776</v>
      </c>
      <c r="R46">
        <v>10.6040221989517</v>
      </c>
      <c r="S46">
        <v>6.6064603257861991</v>
      </c>
      <c r="T46">
        <v>0</v>
      </c>
      <c r="U46">
        <v>275.77749947818825</v>
      </c>
      <c r="V46">
        <v>4.6075215622203514</v>
      </c>
      <c r="W46">
        <v>8.554254308897935</v>
      </c>
      <c r="X46">
        <v>37.466768834968114</v>
      </c>
      <c r="Y46">
        <v>0</v>
      </c>
      <c r="Z46">
        <v>1.6644915299519931</v>
      </c>
      <c r="AA46">
        <v>3.5513112586098932</v>
      </c>
      <c r="AB46">
        <v>0</v>
      </c>
      <c r="AC46">
        <v>0</v>
      </c>
      <c r="AD46">
        <v>0</v>
      </c>
      <c r="AE46">
        <v>4.2217392759340431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13.374915646211646</v>
      </c>
      <c r="AL46">
        <v>3.2457611763809875</v>
      </c>
      <c r="AM46">
        <v>4.0575035072010026</v>
      </c>
      <c r="AN46">
        <v>0</v>
      </c>
      <c r="AO46">
        <v>0</v>
      </c>
      <c r="AP46">
        <v>0.19520411605092883</v>
      </c>
      <c r="AQ46">
        <v>0</v>
      </c>
      <c r="AR46">
        <v>9.5331491003965763</v>
      </c>
      <c r="AS46">
        <v>7.8578383155917324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29.094268039113373</v>
      </c>
      <c r="BB46">
        <f t="shared" si="0"/>
        <v>666.94085251383933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164.6525332693308</v>
      </c>
      <c r="L47">
        <v>19.160715867986067</v>
      </c>
      <c r="M47">
        <v>0</v>
      </c>
      <c r="N47">
        <v>29.616374300723372</v>
      </c>
      <c r="O47">
        <v>24.855347664854545</v>
      </c>
      <c r="P47">
        <v>60.949282747990218</v>
      </c>
      <c r="Q47">
        <v>5.4814448170828776</v>
      </c>
      <c r="R47">
        <v>10.6040221989517</v>
      </c>
      <c r="S47">
        <v>6.6064603257861991</v>
      </c>
      <c r="T47">
        <v>0</v>
      </c>
      <c r="U47">
        <v>275.77749947818825</v>
      </c>
      <c r="V47">
        <v>4.6075215622203514</v>
      </c>
      <c r="W47">
        <v>8.3999457859011422</v>
      </c>
      <c r="X47">
        <v>37.466768834968114</v>
      </c>
      <c r="Y47">
        <v>0</v>
      </c>
      <c r="Z47">
        <v>1.6644915299519931</v>
      </c>
      <c r="AA47">
        <v>0.96306742851179283</v>
      </c>
      <c r="AB47">
        <v>0</v>
      </c>
      <c r="AC47">
        <v>0</v>
      </c>
      <c r="AD47">
        <v>0</v>
      </c>
      <c r="AE47">
        <v>4.2217392759340431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13.374915646211646</v>
      </c>
      <c r="AL47">
        <v>13.573183269889652</v>
      </c>
      <c r="AM47">
        <v>4.0575035072010026</v>
      </c>
      <c r="AN47">
        <v>0</v>
      </c>
      <c r="AO47">
        <v>0</v>
      </c>
      <c r="AP47">
        <v>0.19520411605092883</v>
      </c>
      <c r="AQ47">
        <v>0</v>
      </c>
      <c r="AR47">
        <v>9.5331491003965763</v>
      </c>
      <c r="AS47">
        <v>7.8578383155917324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29.411274578027566</v>
      </c>
      <c r="BB47">
        <f t="shared" si="0"/>
        <v>674.20773446569547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120.13085615842735</v>
      </c>
      <c r="L48">
        <v>19.160715867986067</v>
      </c>
      <c r="M48">
        <v>0</v>
      </c>
      <c r="N48">
        <v>29.616374300723372</v>
      </c>
      <c r="O48">
        <v>24.855347664854545</v>
      </c>
      <c r="P48">
        <v>60.949282747990218</v>
      </c>
      <c r="Q48">
        <v>5.4814448170828776</v>
      </c>
      <c r="R48">
        <v>10.6040221989517</v>
      </c>
      <c r="S48">
        <v>6.6064603257861991</v>
      </c>
      <c r="T48">
        <v>0</v>
      </c>
      <c r="U48">
        <v>275.77749947818825</v>
      </c>
      <c r="V48">
        <v>4.6075215622203514</v>
      </c>
      <c r="W48">
        <v>8.3999457859011422</v>
      </c>
      <c r="X48">
        <v>37.466768834968114</v>
      </c>
      <c r="Y48">
        <v>0</v>
      </c>
      <c r="Z48">
        <v>1.6644915299519931</v>
      </c>
      <c r="AA48">
        <v>0</v>
      </c>
      <c r="AB48">
        <v>0</v>
      </c>
      <c r="AC48">
        <v>0</v>
      </c>
      <c r="AD48">
        <v>0</v>
      </c>
      <c r="AE48">
        <v>4.2217392759340431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13.374915646211646</v>
      </c>
      <c r="AL48">
        <v>13.573183269889652</v>
      </c>
      <c r="AM48">
        <v>4.0575035072010026</v>
      </c>
      <c r="AN48">
        <v>0</v>
      </c>
      <c r="AO48">
        <v>0</v>
      </c>
      <c r="AP48">
        <v>0.19520411605092883</v>
      </c>
      <c r="AQ48">
        <v>0</v>
      </c>
      <c r="AR48">
        <v>9.5331491003965763</v>
      </c>
      <c r="AS48">
        <v>7.8578383155917324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27.510012256280021</v>
      </c>
      <c r="BB48">
        <f t="shared" si="0"/>
        <v>630.6242522480278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120.13085615842735</v>
      </c>
      <c r="L49">
        <v>19.160715867986067</v>
      </c>
      <c r="M49">
        <v>0</v>
      </c>
      <c r="N49">
        <v>29.616374300723372</v>
      </c>
      <c r="O49">
        <v>24.855347664854545</v>
      </c>
      <c r="P49">
        <v>60.949282747990218</v>
      </c>
      <c r="Q49">
        <v>5.4814448170828776</v>
      </c>
      <c r="R49">
        <v>10.6040221989517</v>
      </c>
      <c r="S49">
        <v>6.6064603257861991</v>
      </c>
      <c r="T49">
        <v>0</v>
      </c>
      <c r="U49">
        <v>275.77749947818825</v>
      </c>
      <c r="V49">
        <v>4.6075215622203514</v>
      </c>
      <c r="W49">
        <v>8.3999457859011422</v>
      </c>
      <c r="X49">
        <v>37.466768834968114</v>
      </c>
      <c r="Y49">
        <v>0</v>
      </c>
      <c r="Z49">
        <v>0.2793708411605092</v>
      </c>
      <c r="AA49">
        <v>0</v>
      </c>
      <c r="AB49">
        <v>0</v>
      </c>
      <c r="AC49">
        <v>0</v>
      </c>
      <c r="AD49">
        <v>0</v>
      </c>
      <c r="AE49">
        <v>4.2217392759340431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13.374915646211646</v>
      </c>
      <c r="AL49">
        <v>13.573183269889652</v>
      </c>
      <c r="AM49">
        <v>4.0575035072010026</v>
      </c>
      <c r="AN49">
        <v>0</v>
      </c>
      <c r="AO49">
        <v>0</v>
      </c>
      <c r="AP49">
        <v>0.19520411605092883</v>
      </c>
      <c r="AQ49">
        <v>0</v>
      </c>
      <c r="AR49">
        <v>9.5331491003965763</v>
      </c>
      <c r="AS49">
        <v>7.5161932060112706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27.437833445908073</v>
      </c>
      <c r="BB49">
        <f t="shared" si="0"/>
        <v>628.9696652600278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120.13085615842735</v>
      </c>
      <c r="L50">
        <v>19.160715867986067</v>
      </c>
      <c r="M50">
        <v>0</v>
      </c>
      <c r="N50">
        <v>29.616374300723372</v>
      </c>
      <c r="O50">
        <v>24.855347664854545</v>
      </c>
      <c r="P50">
        <v>60.949282747990218</v>
      </c>
      <c r="Q50">
        <v>5.4814448170828776</v>
      </c>
      <c r="R50">
        <v>10.6040221989517</v>
      </c>
      <c r="S50">
        <v>6.6064603257861991</v>
      </c>
      <c r="T50">
        <v>0</v>
      </c>
      <c r="U50">
        <v>275.77749947818825</v>
      </c>
      <c r="V50">
        <v>4.6075215622203514</v>
      </c>
      <c r="W50">
        <v>8.3999457859011422</v>
      </c>
      <c r="X50">
        <v>37.466768834968114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4.0898099154664997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13.374915646211646</v>
      </c>
      <c r="AL50">
        <v>13.573183269889652</v>
      </c>
      <c r="AM50">
        <v>4.0575035072010026</v>
      </c>
      <c r="AN50">
        <v>0</v>
      </c>
      <c r="AO50">
        <v>0</v>
      </c>
      <c r="AP50">
        <v>0.19520411605092883</v>
      </c>
      <c r="AQ50">
        <v>0</v>
      </c>
      <c r="AR50">
        <v>9.5331491003965763</v>
      </c>
      <c r="AS50">
        <v>7.5161932060112706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27.420641097480026</v>
      </c>
      <c r="BB50">
        <f t="shared" si="0"/>
        <v>628.57555740682778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120.13085615842735</v>
      </c>
      <c r="L51">
        <v>19.160715867986067</v>
      </c>
      <c r="M51">
        <v>0</v>
      </c>
      <c r="N51">
        <v>29.616374300723372</v>
      </c>
      <c r="O51">
        <v>24.855347664854545</v>
      </c>
      <c r="P51">
        <v>60.949282747990218</v>
      </c>
      <c r="Q51">
        <v>5.4814448170828776</v>
      </c>
      <c r="R51">
        <v>10.6040221989517</v>
      </c>
      <c r="S51">
        <v>6.6064603257861991</v>
      </c>
      <c r="T51">
        <v>0</v>
      </c>
      <c r="U51">
        <v>275.77749947818825</v>
      </c>
      <c r="V51">
        <v>4.6075215622203514</v>
      </c>
      <c r="W51">
        <v>8.3999457859011422</v>
      </c>
      <c r="X51">
        <v>37.466768834968114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13.374915646211646</v>
      </c>
      <c r="AL51">
        <v>13.573183269889652</v>
      </c>
      <c r="AM51">
        <v>4.0575035072010026</v>
      </c>
      <c r="AN51">
        <v>0</v>
      </c>
      <c r="AO51">
        <v>0</v>
      </c>
      <c r="AP51">
        <v>0.39040796702149855</v>
      </c>
      <c r="AQ51">
        <v>0</v>
      </c>
      <c r="AR51">
        <v>9.5331491003965763</v>
      </c>
      <c r="AS51">
        <v>7.5161932060112706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27.257846563984092</v>
      </c>
      <c r="BB51">
        <f t="shared" si="0"/>
        <v>624.84374587582772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100.11225402837046</v>
      </c>
      <c r="L52">
        <v>19.160715867986067</v>
      </c>
      <c r="M52">
        <v>0</v>
      </c>
      <c r="N52">
        <v>29.616374300723372</v>
      </c>
      <c r="O52">
        <v>24.855347664854545</v>
      </c>
      <c r="P52">
        <v>60.949282747990218</v>
      </c>
      <c r="Q52">
        <v>5.4814448170828776</v>
      </c>
      <c r="R52">
        <v>10.6040221989517</v>
      </c>
      <c r="S52">
        <v>6.6064603257861991</v>
      </c>
      <c r="T52">
        <v>0</v>
      </c>
      <c r="U52">
        <v>275.77749947818825</v>
      </c>
      <c r="V52">
        <v>4.6075215622203514</v>
      </c>
      <c r="W52">
        <v>8.3999457859011422</v>
      </c>
      <c r="X52">
        <v>37.466768834968114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13.374915646211646</v>
      </c>
      <c r="AL52">
        <v>13.573183269889652</v>
      </c>
      <c r="AM52">
        <v>4.0575035072010026</v>
      </c>
      <c r="AN52">
        <v>0</v>
      </c>
      <c r="AO52">
        <v>0</v>
      </c>
      <c r="AP52">
        <v>0.39040796702149855</v>
      </c>
      <c r="AQ52">
        <v>0</v>
      </c>
      <c r="AR52">
        <v>9.5331491003965763</v>
      </c>
      <c r="AS52">
        <v>7.5161932060112706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26.421068994947706</v>
      </c>
      <c r="BB52">
        <f t="shared" si="0"/>
        <v>605.66192131480716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80.057867434324265</v>
      </c>
      <c r="L53">
        <v>19.160892040927919</v>
      </c>
      <c r="M53">
        <v>0</v>
      </c>
      <c r="N53">
        <v>29.616374300723372</v>
      </c>
      <c r="O53">
        <v>24.855347664854545</v>
      </c>
      <c r="P53">
        <v>60.949282747990218</v>
      </c>
      <c r="Q53">
        <v>5.4814448170828776</v>
      </c>
      <c r="R53">
        <v>10.6040221989517</v>
      </c>
      <c r="S53">
        <v>6.6064603257861991</v>
      </c>
      <c r="T53">
        <v>0</v>
      </c>
      <c r="U53">
        <v>275.77749947818825</v>
      </c>
      <c r="V53">
        <v>4.6075215622203514</v>
      </c>
      <c r="W53">
        <v>8.0964634601250403</v>
      </c>
      <c r="X53">
        <v>37.466768834968114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13.374915646211646</v>
      </c>
      <c r="AL53">
        <v>3.2457611763809875</v>
      </c>
      <c r="AM53">
        <v>4.0575035072010026</v>
      </c>
      <c r="AN53">
        <v>0</v>
      </c>
      <c r="AO53">
        <v>0</v>
      </c>
      <c r="AP53">
        <v>0.39040796702149855</v>
      </c>
      <c r="AQ53">
        <v>0</v>
      </c>
      <c r="AR53">
        <v>9.5331491003965763</v>
      </c>
      <c r="AS53">
        <v>7.8578383155917324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25.152711960199909</v>
      </c>
      <c r="BB53">
        <f t="shared" si="0"/>
        <v>576.58680861874632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80.066489210371529</v>
      </c>
      <c r="L54">
        <v>19.160701223022354</v>
      </c>
      <c r="M54">
        <v>0</v>
      </c>
      <c r="N54">
        <v>29.616374300723372</v>
      </c>
      <c r="O54">
        <v>24.855347664854545</v>
      </c>
      <c r="P54">
        <v>60.949282747990218</v>
      </c>
      <c r="Q54">
        <v>5.4814448170828776</v>
      </c>
      <c r="R54">
        <v>10.6040221989517</v>
      </c>
      <c r="S54">
        <v>6.6064603257861991</v>
      </c>
      <c r="T54">
        <v>0</v>
      </c>
      <c r="U54">
        <v>275.77749947818825</v>
      </c>
      <c r="V54">
        <v>4.6075215622203514</v>
      </c>
      <c r="W54">
        <v>8.0964634601250403</v>
      </c>
      <c r="X54">
        <v>37.466768834968114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13.374915646211646</v>
      </c>
      <c r="AL54">
        <v>3.2457611763809875</v>
      </c>
      <c r="AM54">
        <v>4.0575035072010026</v>
      </c>
      <c r="AN54">
        <v>0</v>
      </c>
      <c r="AO54">
        <v>0</v>
      </c>
      <c r="AP54">
        <v>0.39040796702149855</v>
      </c>
      <c r="AQ54">
        <v>0</v>
      </c>
      <c r="AR54">
        <v>9.5331491003965763</v>
      </c>
      <c r="AS54">
        <v>7.8578383155917324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25.153064374250235</v>
      </c>
      <c r="BB54">
        <f t="shared" si="0"/>
        <v>576.59488716283761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80.076608321965679</v>
      </c>
      <c r="L55">
        <v>19.161236641795867</v>
      </c>
      <c r="M55">
        <v>0</v>
      </c>
      <c r="N55">
        <v>29.616374300723372</v>
      </c>
      <c r="O55">
        <v>24.855347664854545</v>
      </c>
      <c r="P55">
        <v>60.949282747990218</v>
      </c>
      <c r="Q55">
        <v>5.4814448170828776</v>
      </c>
      <c r="R55">
        <v>10.6040221989517</v>
      </c>
      <c r="S55">
        <v>6.6064603257861991</v>
      </c>
      <c r="T55">
        <v>0</v>
      </c>
      <c r="U55">
        <v>275.77749947818825</v>
      </c>
      <c r="V55">
        <v>4.6075215622203514</v>
      </c>
      <c r="W55">
        <v>8.0964634601250403</v>
      </c>
      <c r="X55">
        <v>37.466768834968114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13.374915646211646</v>
      </c>
      <c r="AL55">
        <v>3.2457611763809875</v>
      </c>
      <c r="AM55">
        <v>4.0575035072010026</v>
      </c>
      <c r="AN55">
        <v>0</v>
      </c>
      <c r="AO55">
        <v>0</v>
      </c>
      <c r="AP55">
        <v>0.39040796702149855</v>
      </c>
      <c r="AQ55">
        <v>0</v>
      </c>
      <c r="AR55">
        <v>9.5331491003965763</v>
      </c>
      <c r="AS55">
        <v>8.1994834251721969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25.167790499200066</v>
      </c>
      <c r="BB55">
        <f t="shared" si="0"/>
        <v>576.93246067783593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81.663518350290474</v>
      </c>
      <c r="L56">
        <v>19.161236641795867</v>
      </c>
      <c r="M56">
        <v>0</v>
      </c>
      <c r="N56">
        <v>29.616374300723372</v>
      </c>
      <c r="O56">
        <v>24.855347664854545</v>
      </c>
      <c r="P56">
        <v>60.949282747990218</v>
      </c>
      <c r="Q56">
        <v>5.4814448170828776</v>
      </c>
      <c r="R56">
        <v>10.6040221989517</v>
      </c>
      <c r="S56">
        <v>6.6064603257861991</v>
      </c>
      <c r="T56">
        <v>0</v>
      </c>
      <c r="U56">
        <v>275.77749947818825</v>
      </c>
      <c r="V56">
        <v>4.6075215622203514</v>
      </c>
      <c r="W56">
        <v>8.0964634601250403</v>
      </c>
      <c r="X56">
        <v>37.466768834968114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13.374915646211646</v>
      </c>
      <c r="AL56">
        <v>3.2457611763809875</v>
      </c>
      <c r="AM56">
        <v>4.0575035072010026</v>
      </c>
      <c r="AN56">
        <v>0</v>
      </c>
      <c r="AO56">
        <v>0</v>
      </c>
      <c r="AP56">
        <v>0.39040796702149855</v>
      </c>
      <c r="AQ56">
        <v>0</v>
      </c>
      <c r="AR56">
        <v>9.5331491003965763</v>
      </c>
      <c r="AS56">
        <v>8.1994834251721969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25.234123338384038</v>
      </c>
      <c r="BB56">
        <f t="shared" si="0"/>
        <v>578.45303786697673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81.829441287486191</v>
      </c>
      <c r="L57">
        <v>19.161236641795867</v>
      </c>
      <c r="M57">
        <v>0</v>
      </c>
      <c r="N57">
        <v>29.616374300723372</v>
      </c>
      <c r="O57">
        <v>24.855347664854545</v>
      </c>
      <c r="P57">
        <v>60.949282747990218</v>
      </c>
      <c r="Q57">
        <v>5.4814448170828776</v>
      </c>
      <c r="R57">
        <v>10.6040221989517</v>
      </c>
      <c r="S57">
        <v>6.6064603257861991</v>
      </c>
      <c r="T57">
        <v>0</v>
      </c>
      <c r="U57">
        <v>275.77749947818825</v>
      </c>
      <c r="V57">
        <v>4.6075215622203514</v>
      </c>
      <c r="W57">
        <v>8.0154172671642918</v>
      </c>
      <c r="X57">
        <v>37.466768834968114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13.374915646211646</v>
      </c>
      <c r="AL57">
        <v>3.2457611763809875</v>
      </c>
      <c r="AM57">
        <v>4.0575035072010026</v>
      </c>
      <c r="AN57">
        <v>0</v>
      </c>
      <c r="AO57">
        <v>0</v>
      </c>
      <c r="AP57">
        <v>0.39040796702149855</v>
      </c>
      <c r="AQ57">
        <v>0</v>
      </c>
      <c r="AR57">
        <v>9.8135357294927967</v>
      </c>
      <c r="AS57">
        <v>8.1994834251721969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25.249391347389285</v>
      </c>
      <c r="BB57">
        <f t="shared" si="0"/>
        <v>578.80303323130261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81.820668313878514</v>
      </c>
      <c r="L58">
        <v>19.160878154999267</v>
      </c>
      <c r="M58">
        <v>0</v>
      </c>
      <c r="N58">
        <v>29.616374300723372</v>
      </c>
      <c r="O58">
        <v>24.855347664854545</v>
      </c>
      <c r="P58">
        <v>60.949282747990218</v>
      </c>
      <c r="Q58">
        <v>5.4814448170828776</v>
      </c>
      <c r="R58">
        <v>10.6040221989517</v>
      </c>
      <c r="S58">
        <v>6.6064603257861991</v>
      </c>
      <c r="T58">
        <v>0</v>
      </c>
      <c r="U58">
        <v>275.77749947818825</v>
      </c>
      <c r="V58">
        <v>4.6075215622203514</v>
      </c>
      <c r="W58">
        <v>8.0154172671642918</v>
      </c>
      <c r="X58">
        <v>37.466768834968114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13.374915646211646</v>
      </c>
      <c r="AL58">
        <v>3.2457611763809875</v>
      </c>
      <c r="AM58">
        <v>4.0575035072010026</v>
      </c>
      <c r="AN58">
        <v>0</v>
      </c>
      <c r="AO58">
        <v>0</v>
      </c>
      <c r="AP58">
        <v>0.39040796702149855</v>
      </c>
      <c r="AQ58">
        <v>0</v>
      </c>
      <c r="AR58">
        <v>9.8135357294927967</v>
      </c>
      <c r="AS58">
        <v>8.1994834251721969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25.249009652344391</v>
      </c>
      <c r="BB58">
        <f t="shared" si="0"/>
        <v>578.79428346594318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119.98481226175105</v>
      </c>
      <c r="L59">
        <v>19.161264415766137</v>
      </c>
      <c r="M59">
        <v>0</v>
      </c>
      <c r="N59">
        <v>29.616374300723372</v>
      </c>
      <c r="O59">
        <v>24.855347664854545</v>
      </c>
      <c r="P59">
        <v>60.949282747990218</v>
      </c>
      <c r="Q59">
        <v>5.3950369555529223</v>
      </c>
      <c r="R59">
        <v>10.6040221989517</v>
      </c>
      <c r="S59">
        <v>6.6064603257861991</v>
      </c>
      <c r="T59">
        <v>0</v>
      </c>
      <c r="U59">
        <v>275.77749947818825</v>
      </c>
      <c r="V59">
        <v>4.6075215622203514</v>
      </c>
      <c r="W59">
        <v>7.9421561800802758</v>
      </c>
      <c r="X59">
        <v>37.466768834968114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13.374915646211646</v>
      </c>
      <c r="AL59">
        <v>3.2457611763809875</v>
      </c>
      <c r="AM59">
        <v>4.0575035072010026</v>
      </c>
      <c r="AN59">
        <v>0</v>
      </c>
      <c r="AO59">
        <v>0</v>
      </c>
      <c r="AP59">
        <v>0.39040796702149855</v>
      </c>
      <c r="AQ59">
        <v>0</v>
      </c>
      <c r="AR59">
        <v>8.9723755771237723</v>
      </c>
      <c r="AS59">
        <v>8.1994834251721969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26.802452358644437</v>
      </c>
      <c r="BB59">
        <f t="shared" si="0"/>
        <v>614.4045418672996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119.98481226175105</v>
      </c>
      <c r="L60">
        <v>19.160840434885642</v>
      </c>
      <c r="M60">
        <v>0</v>
      </c>
      <c r="N60">
        <v>29.616374300723372</v>
      </c>
      <c r="O60">
        <v>24.855347664854545</v>
      </c>
      <c r="P60">
        <v>60.949282747990218</v>
      </c>
      <c r="Q60">
        <v>5.3950369555529223</v>
      </c>
      <c r="R60">
        <v>10.6040221989517</v>
      </c>
      <c r="S60">
        <v>6.6064603257861991</v>
      </c>
      <c r="T60">
        <v>0</v>
      </c>
      <c r="U60">
        <v>275.77749947818825</v>
      </c>
      <c r="V60">
        <v>4.6075215622203514</v>
      </c>
      <c r="W60">
        <v>7.9421561800802758</v>
      </c>
      <c r="X60">
        <v>37.466768834968114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13.374915646211646</v>
      </c>
      <c r="AL60">
        <v>3.2457611763809875</v>
      </c>
      <c r="AM60">
        <v>4.0575035072010026</v>
      </c>
      <c r="AN60">
        <v>0</v>
      </c>
      <c r="AO60">
        <v>0</v>
      </c>
      <c r="AP60">
        <v>0.39040796702149855</v>
      </c>
      <c r="AQ60">
        <v>0</v>
      </c>
      <c r="AR60">
        <v>9.5331491003965763</v>
      </c>
      <c r="AS60">
        <v>8.1994834251721969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26.825874969516434</v>
      </c>
      <c r="BB60">
        <f t="shared" si="0"/>
        <v>614.94146879881987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119.98481226175105</v>
      </c>
      <c r="L61">
        <v>19.160665885318977</v>
      </c>
      <c r="M61">
        <v>0</v>
      </c>
      <c r="N61">
        <v>29.616374300723372</v>
      </c>
      <c r="O61">
        <v>24.855347664854545</v>
      </c>
      <c r="P61">
        <v>60.949282747990218</v>
      </c>
      <c r="Q61">
        <v>5.3950369555529223</v>
      </c>
      <c r="R61">
        <v>10.6040221989517</v>
      </c>
      <c r="S61">
        <v>6.6064603257861991</v>
      </c>
      <c r="T61">
        <v>0</v>
      </c>
      <c r="U61">
        <v>275.77749947818825</v>
      </c>
      <c r="V61">
        <v>4.6075215622203514</v>
      </c>
      <c r="W61">
        <v>7.9421561800802758</v>
      </c>
      <c r="X61">
        <v>37.466768834968114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13.374915646211646</v>
      </c>
      <c r="AL61">
        <v>3.2457611763809875</v>
      </c>
      <c r="AM61">
        <v>4.0575035072010026</v>
      </c>
      <c r="AN61">
        <v>0</v>
      </c>
      <c r="AO61">
        <v>0</v>
      </c>
      <c r="AP61">
        <v>0.39040796702149855</v>
      </c>
      <c r="AQ61">
        <v>0</v>
      </c>
      <c r="AR61">
        <v>9.5331491003965763</v>
      </c>
      <c r="AS61">
        <v>8.1994834251721969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26.825867673344547</v>
      </c>
      <c r="BB61">
        <f t="shared" si="0"/>
        <v>614.94130154542529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119.98481226175105</v>
      </c>
      <c r="L62">
        <v>19.161058836251794</v>
      </c>
      <c r="M62">
        <v>0</v>
      </c>
      <c r="N62">
        <v>29.616374300723372</v>
      </c>
      <c r="O62">
        <v>24.855347664854545</v>
      </c>
      <c r="P62">
        <v>60.949282747990218</v>
      </c>
      <c r="Q62">
        <v>5.3950369555529223</v>
      </c>
      <c r="R62">
        <v>10.6040221989517</v>
      </c>
      <c r="S62">
        <v>6.6064603257861991</v>
      </c>
      <c r="T62">
        <v>0</v>
      </c>
      <c r="U62">
        <v>275.77749947818825</v>
      </c>
      <c r="V62">
        <v>4.6075215622203514</v>
      </c>
      <c r="W62">
        <v>7.9421561800802758</v>
      </c>
      <c r="X62">
        <v>37.466768834968114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13.374915646211646</v>
      </c>
      <c r="AL62">
        <v>3.2457611763809875</v>
      </c>
      <c r="AM62">
        <v>4.0575035072010026</v>
      </c>
      <c r="AN62">
        <v>0</v>
      </c>
      <c r="AO62">
        <v>0</v>
      </c>
      <c r="AP62">
        <v>0.39040796702149855</v>
      </c>
      <c r="AQ62">
        <v>0</v>
      </c>
      <c r="AR62">
        <v>9.5331491003965763</v>
      </c>
      <c r="AS62">
        <v>8.1994834251721969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26.825884098693535</v>
      </c>
      <c r="BB62">
        <f t="shared" si="0"/>
        <v>614.94167807100905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119.9843122937673</v>
      </c>
      <c r="L63">
        <v>19.160768684995805</v>
      </c>
      <c r="M63">
        <v>0</v>
      </c>
      <c r="N63">
        <v>29.616374300723372</v>
      </c>
      <c r="O63">
        <v>24.855347664854545</v>
      </c>
      <c r="P63">
        <v>60.949282747990218</v>
      </c>
      <c r="Q63">
        <v>5.3016204341473596</v>
      </c>
      <c r="R63">
        <v>10.6040221989517</v>
      </c>
      <c r="S63">
        <v>6.6064603257861991</v>
      </c>
      <c r="T63">
        <v>0</v>
      </c>
      <c r="U63">
        <v>275.77749947818825</v>
      </c>
      <c r="V63">
        <v>4.6075215622203514</v>
      </c>
      <c r="W63">
        <v>8.015410640983589</v>
      </c>
      <c r="X63">
        <v>37.466768834968114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13.374915646211646</v>
      </c>
      <c r="AL63">
        <v>3.2457611763809875</v>
      </c>
      <c r="AM63">
        <v>4.0575035072010026</v>
      </c>
      <c r="AN63">
        <v>0</v>
      </c>
      <c r="AO63">
        <v>0</v>
      </c>
      <c r="AP63">
        <v>0.39040796702149855</v>
      </c>
      <c r="AQ63">
        <v>0</v>
      </c>
      <c r="AR63">
        <v>9.5331491003965763</v>
      </c>
      <c r="AS63">
        <v>7.5161932060112706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26.79644676641939</v>
      </c>
      <c r="BB63">
        <f t="shared" si="0"/>
        <v>614.26687300438027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119.9856209689579</v>
      </c>
      <c r="L64">
        <v>19.160768684995805</v>
      </c>
      <c r="M64">
        <v>0</v>
      </c>
      <c r="N64">
        <v>29.616374300723372</v>
      </c>
      <c r="O64">
        <v>24.855347664854545</v>
      </c>
      <c r="P64">
        <v>60.949282747990218</v>
      </c>
      <c r="Q64">
        <v>5.3016204341473596</v>
      </c>
      <c r="R64">
        <v>10.6040221989517</v>
      </c>
      <c r="S64">
        <v>6.6064603257861991</v>
      </c>
      <c r="T64">
        <v>0</v>
      </c>
      <c r="U64">
        <v>275.77749947818825</v>
      </c>
      <c r="V64">
        <v>4.6075215622203514</v>
      </c>
      <c r="W64">
        <v>8.0154172671642918</v>
      </c>
      <c r="X64">
        <v>37.466768834968114</v>
      </c>
      <c r="Y64">
        <v>0</v>
      </c>
      <c r="Z64">
        <v>0.2793708411605092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13.374915646211646</v>
      </c>
      <c r="AL64">
        <v>3.2457611763809875</v>
      </c>
      <c r="AM64">
        <v>4.0575035072010026</v>
      </c>
      <c r="AN64">
        <v>0</v>
      </c>
      <c r="AO64">
        <v>0</v>
      </c>
      <c r="AP64">
        <v>0.39040796702149855</v>
      </c>
      <c r="AQ64">
        <v>0</v>
      </c>
      <c r="AR64">
        <v>9.5331491003965763</v>
      </c>
      <c r="AS64">
        <v>7.5161932060112706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26.808179447177221</v>
      </c>
      <c r="BB64">
        <f t="shared" si="0"/>
        <v>614.53582646615428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119.98466233575517</v>
      </c>
      <c r="L65">
        <v>19.16119542584368</v>
      </c>
      <c r="M65">
        <v>0</v>
      </c>
      <c r="N65">
        <v>29.616374300723372</v>
      </c>
      <c r="O65">
        <v>24.855347664854545</v>
      </c>
      <c r="P65">
        <v>60.949282747990218</v>
      </c>
      <c r="Q65">
        <v>5.3016204341473596</v>
      </c>
      <c r="R65">
        <v>10.6040221989517</v>
      </c>
      <c r="S65">
        <v>6.6064603257861991</v>
      </c>
      <c r="T65">
        <v>0</v>
      </c>
      <c r="U65">
        <v>275.77749947818825</v>
      </c>
      <c r="V65">
        <v>4.6075215622203514</v>
      </c>
      <c r="W65">
        <v>8.2917443730884823</v>
      </c>
      <c r="X65">
        <v>37.466768834968114</v>
      </c>
      <c r="Y65">
        <v>0</v>
      </c>
      <c r="Z65">
        <v>1.6644915299519931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13.374915646211646</v>
      </c>
      <c r="AL65">
        <v>3.2457611763809875</v>
      </c>
      <c r="AM65">
        <v>4.0575035072010026</v>
      </c>
      <c r="AN65">
        <v>0</v>
      </c>
      <c r="AO65">
        <v>0</v>
      </c>
      <c r="AP65">
        <v>0.39040796702149855</v>
      </c>
      <c r="AQ65">
        <v>0</v>
      </c>
      <c r="AR65">
        <v>9.5331491003965763</v>
      </c>
      <c r="AS65">
        <v>6.0812835337090361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26.817626507593662</v>
      </c>
      <c r="BB65">
        <f t="shared" si="0"/>
        <v>614.75238563579637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149.98547078190467</v>
      </c>
      <c r="L66">
        <v>19.160832177521073</v>
      </c>
      <c r="M66">
        <v>0</v>
      </c>
      <c r="N66">
        <v>29.616374300723372</v>
      </c>
      <c r="O66">
        <v>24.855347664854545</v>
      </c>
      <c r="P66">
        <v>60.949282747990218</v>
      </c>
      <c r="Q66">
        <v>5.3016204341473596</v>
      </c>
      <c r="R66">
        <v>10.6040221989517</v>
      </c>
      <c r="S66">
        <v>6.6064603257861991</v>
      </c>
      <c r="T66">
        <v>0</v>
      </c>
      <c r="U66">
        <v>275.77749947818825</v>
      </c>
      <c r="V66">
        <v>4.6075215622203514</v>
      </c>
      <c r="W66">
        <v>8.3266839786554581</v>
      </c>
      <c r="X66">
        <v>37.466768834968114</v>
      </c>
      <c r="Y66">
        <v>0</v>
      </c>
      <c r="Z66">
        <v>1.6644915299519931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13.374915646211646</v>
      </c>
      <c r="AL66">
        <v>3.2457611763809875</v>
      </c>
      <c r="AM66">
        <v>4.0575035072010026</v>
      </c>
      <c r="AN66">
        <v>0</v>
      </c>
      <c r="AO66">
        <v>0</v>
      </c>
      <c r="AP66">
        <v>0.39040796702149855</v>
      </c>
      <c r="AQ66">
        <v>0</v>
      </c>
      <c r="AR66">
        <v>9.5331491003965763</v>
      </c>
      <c r="AS66">
        <v>6.0812835337090361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28.073105592375523</v>
      </c>
      <c r="BB66">
        <f t="shared" si="0"/>
        <v>643.53229135440836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149.98040197869071</v>
      </c>
      <c r="L67">
        <v>19.160920707576704</v>
      </c>
      <c r="M67">
        <v>0</v>
      </c>
      <c r="N67">
        <v>29.616374300723372</v>
      </c>
      <c r="O67">
        <v>24.855347664854545</v>
      </c>
      <c r="P67">
        <v>60.256211936877527</v>
      </c>
      <c r="Q67">
        <v>5.3016204341473596</v>
      </c>
      <c r="R67">
        <v>10.6040221989517</v>
      </c>
      <c r="S67">
        <v>6.6064603257861991</v>
      </c>
      <c r="T67">
        <v>0</v>
      </c>
      <c r="U67">
        <v>275.77749947818825</v>
      </c>
      <c r="V67">
        <v>4.6075215622203514</v>
      </c>
      <c r="W67">
        <v>8.0154172671642918</v>
      </c>
      <c r="X67">
        <v>37.466768834968114</v>
      </c>
      <c r="Y67">
        <v>0</v>
      </c>
      <c r="Z67">
        <v>1.6644915299519931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13.374915646211646</v>
      </c>
      <c r="AL67">
        <v>3.2457611763809875</v>
      </c>
      <c r="AM67">
        <v>4.0575035072010026</v>
      </c>
      <c r="AN67">
        <v>0</v>
      </c>
      <c r="AO67">
        <v>0</v>
      </c>
      <c r="AP67">
        <v>0.19520411605092883</v>
      </c>
      <c r="AQ67">
        <v>0</v>
      </c>
      <c r="AR67">
        <v>9.5331491003965763</v>
      </c>
      <c r="AS67">
        <v>5.4663222834481315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27.997051207281189</v>
      </c>
      <c r="BB67">
        <f t="shared" si="0"/>
        <v>641.78886284250905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149.9800131768877</v>
      </c>
      <c r="L68">
        <v>19.160871693834281</v>
      </c>
      <c r="M68">
        <v>0</v>
      </c>
      <c r="N68">
        <v>29.616374300723372</v>
      </c>
      <c r="O68">
        <v>24.855347664854545</v>
      </c>
      <c r="P68">
        <v>60.256211936877527</v>
      </c>
      <c r="Q68">
        <v>5.3016204341473596</v>
      </c>
      <c r="R68">
        <v>10.6040221989517</v>
      </c>
      <c r="S68">
        <v>6.6064603257861991</v>
      </c>
      <c r="T68">
        <v>0</v>
      </c>
      <c r="U68">
        <v>275.77749947818825</v>
      </c>
      <c r="V68">
        <v>4.6075215622203514</v>
      </c>
      <c r="W68">
        <v>8.0154172671642918</v>
      </c>
      <c r="X68">
        <v>37.466768834968114</v>
      </c>
      <c r="Y68">
        <v>0</v>
      </c>
      <c r="Z68">
        <v>1.6644915299519931</v>
      </c>
      <c r="AA68">
        <v>0</v>
      </c>
      <c r="AB68">
        <v>0</v>
      </c>
      <c r="AC68">
        <v>0</v>
      </c>
      <c r="AD68">
        <v>0</v>
      </c>
      <c r="AE68">
        <v>4.2217392759340431</v>
      </c>
      <c r="AF68">
        <v>0</v>
      </c>
      <c r="AG68">
        <v>0</v>
      </c>
      <c r="AH68">
        <v>0.72886360018785223</v>
      </c>
      <c r="AI68">
        <v>0</v>
      </c>
      <c r="AJ68">
        <v>0</v>
      </c>
      <c r="AK68">
        <v>13.374915646211646</v>
      </c>
      <c r="AL68">
        <v>3.2457611763809875</v>
      </c>
      <c r="AM68">
        <v>4.0575035072010026</v>
      </c>
      <c r="AN68">
        <v>0</v>
      </c>
      <c r="AO68">
        <v>0</v>
      </c>
      <c r="AP68">
        <v>0.19520411605092883</v>
      </c>
      <c r="AQ68">
        <v>0</v>
      </c>
      <c r="AR68">
        <v>9.5331491003965763</v>
      </c>
      <c r="AS68">
        <v>5.4663222834481315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28.203968106813292</v>
      </c>
      <c r="BB68">
        <f t="shared" ref="BB68:BB99" si="1">SUM(B68:AZ68)-BA68</f>
        <v>646.5321110035535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164.65258160694646</v>
      </c>
      <c r="L69">
        <v>19.160797291533935</v>
      </c>
      <c r="M69">
        <v>0</v>
      </c>
      <c r="N69">
        <v>29.616374300723372</v>
      </c>
      <c r="O69">
        <v>24.855347664854545</v>
      </c>
      <c r="P69">
        <v>60.256211936877527</v>
      </c>
      <c r="Q69">
        <v>5.3016204341473596</v>
      </c>
      <c r="R69">
        <v>10.6040221989517</v>
      </c>
      <c r="S69">
        <v>6.6064603257861991</v>
      </c>
      <c r="T69">
        <v>0</v>
      </c>
      <c r="U69">
        <v>275.77749947818825</v>
      </c>
      <c r="V69">
        <v>4.6075215622203514</v>
      </c>
      <c r="W69">
        <v>8.0154172671642918</v>
      </c>
      <c r="X69">
        <v>37.466768834968114</v>
      </c>
      <c r="Y69">
        <v>0</v>
      </c>
      <c r="Z69">
        <v>1.6644915299519931</v>
      </c>
      <c r="AA69">
        <v>2.2270935775412228</v>
      </c>
      <c r="AB69">
        <v>0</v>
      </c>
      <c r="AC69">
        <v>0.65461788290544765</v>
      </c>
      <c r="AD69">
        <v>0</v>
      </c>
      <c r="AE69">
        <v>4.2217392759340431</v>
      </c>
      <c r="AF69">
        <v>0</v>
      </c>
      <c r="AG69">
        <v>0</v>
      </c>
      <c r="AH69">
        <v>4.8590908409517848</v>
      </c>
      <c r="AI69">
        <v>0</v>
      </c>
      <c r="AJ69">
        <v>0</v>
      </c>
      <c r="AK69">
        <v>13.374915646211646</v>
      </c>
      <c r="AL69">
        <v>3.2457611763809875</v>
      </c>
      <c r="AM69">
        <v>4.0575035072010026</v>
      </c>
      <c r="AN69">
        <v>0</v>
      </c>
      <c r="AO69">
        <v>0</v>
      </c>
      <c r="AP69">
        <v>0.19520411605092883</v>
      </c>
      <c r="AQ69">
        <v>0</v>
      </c>
      <c r="AR69">
        <v>9.5331491003965763</v>
      </c>
      <c r="AS69">
        <v>4.0314126111458988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29.050398170581964</v>
      </c>
      <c r="BB69">
        <f t="shared" si="1"/>
        <v>665.93520399645161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164.6537830633356</v>
      </c>
      <c r="L70">
        <v>20.87196285018404</v>
      </c>
      <c r="M70">
        <v>0</v>
      </c>
      <c r="N70">
        <v>29.616374300723372</v>
      </c>
      <c r="O70">
        <v>24.855347664854545</v>
      </c>
      <c r="P70">
        <v>60.256211936877527</v>
      </c>
      <c r="Q70">
        <v>5.3016204341473596</v>
      </c>
      <c r="R70">
        <v>10.6040221989517</v>
      </c>
      <c r="S70">
        <v>6.6064603257861991</v>
      </c>
      <c r="T70">
        <v>0</v>
      </c>
      <c r="U70">
        <v>275.77749947818825</v>
      </c>
      <c r="V70">
        <v>4.6075215622203514</v>
      </c>
      <c r="W70">
        <v>8.0154172671642918</v>
      </c>
      <c r="X70">
        <v>37.466768834968114</v>
      </c>
      <c r="Y70">
        <v>0</v>
      </c>
      <c r="Z70">
        <v>1.6644915299519931</v>
      </c>
      <c r="AA70">
        <v>3.5513112586098932</v>
      </c>
      <c r="AB70">
        <v>0.85769447964934242</v>
      </c>
      <c r="AC70">
        <v>2.4875481621790856</v>
      </c>
      <c r="AD70">
        <v>0</v>
      </c>
      <c r="AE70">
        <v>4.2217392759340431</v>
      </c>
      <c r="AF70">
        <v>0</v>
      </c>
      <c r="AG70">
        <v>0</v>
      </c>
      <c r="AH70">
        <v>5.8309090610519716</v>
      </c>
      <c r="AI70">
        <v>0</v>
      </c>
      <c r="AJ70">
        <v>0</v>
      </c>
      <c r="AK70">
        <v>13.374915646211646</v>
      </c>
      <c r="AL70">
        <v>3.2457611763809875</v>
      </c>
      <c r="AM70">
        <v>4.0575035072010026</v>
      </c>
      <c r="AN70">
        <v>0</v>
      </c>
      <c r="AO70">
        <v>0</v>
      </c>
      <c r="AP70">
        <v>0.19520411605092883</v>
      </c>
      <c r="AQ70">
        <v>0</v>
      </c>
      <c r="AR70">
        <v>9.5331491003965763</v>
      </c>
      <c r="AS70">
        <v>4.0314126111458988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29.330417527402432</v>
      </c>
      <c r="BB70">
        <f t="shared" si="1"/>
        <v>672.35421231476221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164.6537830633356</v>
      </c>
      <c r="L71">
        <v>20.872106515494973</v>
      </c>
      <c r="M71">
        <v>0</v>
      </c>
      <c r="N71">
        <v>29.616374300723372</v>
      </c>
      <c r="O71">
        <v>24.855347664854545</v>
      </c>
      <c r="P71">
        <v>60.256211936877527</v>
      </c>
      <c r="Q71">
        <v>5.3016204341473596</v>
      </c>
      <c r="R71">
        <v>10.6040221989517</v>
      </c>
      <c r="S71">
        <v>6.6064603257861991</v>
      </c>
      <c r="T71">
        <v>0</v>
      </c>
      <c r="U71">
        <v>275.77749947818825</v>
      </c>
      <c r="V71">
        <v>4.6075215622203514</v>
      </c>
      <c r="W71">
        <v>8.0154172671642918</v>
      </c>
      <c r="X71">
        <v>37.466768834968114</v>
      </c>
      <c r="Y71">
        <v>0</v>
      </c>
      <c r="Z71">
        <v>1.8159104675433102</v>
      </c>
      <c r="AA71">
        <v>4.514378952202045</v>
      </c>
      <c r="AB71">
        <v>3.3621622467125856</v>
      </c>
      <c r="AC71">
        <v>2.4875481621790856</v>
      </c>
      <c r="AD71">
        <v>0.67878124973909404</v>
      </c>
      <c r="AE71">
        <v>4.2217392759340431</v>
      </c>
      <c r="AF71">
        <v>0</v>
      </c>
      <c r="AG71">
        <v>0</v>
      </c>
      <c r="AH71">
        <v>8.9893180817157177</v>
      </c>
      <c r="AI71">
        <v>0</v>
      </c>
      <c r="AJ71">
        <v>0</v>
      </c>
      <c r="AK71">
        <v>13.374915646211646</v>
      </c>
      <c r="AL71">
        <v>3.2457611763809875</v>
      </c>
      <c r="AM71">
        <v>4.0575035072010026</v>
      </c>
      <c r="AN71">
        <v>0</v>
      </c>
      <c r="AO71">
        <v>0</v>
      </c>
      <c r="AP71">
        <v>0.19520411605092883</v>
      </c>
      <c r="AQ71">
        <v>0</v>
      </c>
      <c r="AR71">
        <v>9.2527622062199963</v>
      </c>
      <c r="AS71">
        <v>5.3296640805677304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29.684637119007224</v>
      </c>
      <c r="BB71">
        <f t="shared" si="1"/>
        <v>680.47414563236327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164.6537830633356</v>
      </c>
      <c r="L72">
        <v>20.872106515494973</v>
      </c>
      <c r="M72">
        <v>0</v>
      </c>
      <c r="N72">
        <v>29.616374300723372</v>
      </c>
      <c r="O72">
        <v>24.855347664854545</v>
      </c>
      <c r="P72">
        <v>60.256211936877527</v>
      </c>
      <c r="Q72">
        <v>5.3016204341473596</v>
      </c>
      <c r="R72">
        <v>10.6040221989517</v>
      </c>
      <c r="S72">
        <v>6.6064603257861991</v>
      </c>
      <c r="T72">
        <v>0</v>
      </c>
      <c r="U72">
        <v>275.77749947818825</v>
      </c>
      <c r="V72">
        <v>4.6075215622203514</v>
      </c>
      <c r="W72">
        <v>8.0154172671642918</v>
      </c>
      <c r="X72">
        <v>37.466768834968114</v>
      </c>
      <c r="Y72">
        <v>0</v>
      </c>
      <c r="Z72">
        <v>3.4921355145063657</v>
      </c>
      <c r="AA72">
        <v>7.1363301356710496</v>
      </c>
      <c r="AB72">
        <v>3.3621622467125856</v>
      </c>
      <c r="AC72">
        <v>2.4875481621790856</v>
      </c>
      <c r="AD72">
        <v>4.6835912710290115</v>
      </c>
      <c r="AE72">
        <v>8.4434782928407426</v>
      </c>
      <c r="AF72">
        <v>0</v>
      </c>
      <c r="AG72">
        <v>0</v>
      </c>
      <c r="AH72">
        <v>18.002931521603003</v>
      </c>
      <c r="AI72">
        <v>0</v>
      </c>
      <c r="AJ72">
        <v>0</v>
      </c>
      <c r="AK72">
        <v>13.374915646211646</v>
      </c>
      <c r="AL72">
        <v>3.2457611763809875</v>
      </c>
      <c r="AM72">
        <v>4.0575035072010026</v>
      </c>
      <c r="AN72">
        <v>0</v>
      </c>
      <c r="AO72">
        <v>0</v>
      </c>
      <c r="AP72">
        <v>0.19520411605092883</v>
      </c>
      <c r="AQ72">
        <v>0</v>
      </c>
      <c r="AR72">
        <v>9.2527622062199963</v>
      </c>
      <c r="AS72">
        <v>5.3296640805677304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30.584939677023183</v>
      </c>
      <c r="BB72">
        <f t="shared" si="1"/>
        <v>701.11218178286333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164.6537830633356</v>
      </c>
      <c r="L73">
        <v>20.872106515494973</v>
      </c>
      <c r="M73">
        <v>0</v>
      </c>
      <c r="N73">
        <v>29.616374300723372</v>
      </c>
      <c r="O73">
        <v>24.855347664854545</v>
      </c>
      <c r="P73">
        <v>60.256211936877527</v>
      </c>
      <c r="Q73">
        <v>5.3016204341473596</v>
      </c>
      <c r="R73">
        <v>10.6040221989517</v>
      </c>
      <c r="S73">
        <v>6.6064603257861991</v>
      </c>
      <c r="T73">
        <v>0</v>
      </c>
      <c r="U73">
        <v>275.77749947818825</v>
      </c>
      <c r="V73">
        <v>4.6075215622203514</v>
      </c>
      <c r="W73">
        <v>8.1610326198257006</v>
      </c>
      <c r="X73">
        <v>37.466768834968114</v>
      </c>
      <c r="Y73">
        <v>0</v>
      </c>
      <c r="Z73">
        <v>4.9934743247756206</v>
      </c>
      <c r="AA73">
        <v>7.1363301356710496</v>
      </c>
      <c r="AB73">
        <v>6.7792172373199744</v>
      </c>
      <c r="AC73">
        <v>4.9800060219160924</v>
      </c>
      <c r="AD73">
        <v>7.0253870361093709</v>
      </c>
      <c r="AE73">
        <v>12.70875436652056</v>
      </c>
      <c r="AF73">
        <v>0</v>
      </c>
      <c r="AG73">
        <v>0</v>
      </c>
      <c r="AH73">
        <v>24.003908868503444</v>
      </c>
      <c r="AI73">
        <v>0</v>
      </c>
      <c r="AJ73">
        <v>0</v>
      </c>
      <c r="AK73">
        <v>13.374915646211646</v>
      </c>
      <c r="AL73">
        <v>6.6390569275940878</v>
      </c>
      <c r="AM73">
        <v>4.0657170052181169</v>
      </c>
      <c r="AN73">
        <v>0</v>
      </c>
      <c r="AO73">
        <v>0</v>
      </c>
      <c r="AP73">
        <v>1.431496232519307</v>
      </c>
      <c r="AQ73">
        <v>0</v>
      </c>
      <c r="AR73">
        <v>9.2527622062199963</v>
      </c>
      <c r="AS73">
        <v>5.3296640805677304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31.621676551224905</v>
      </c>
      <c r="BB73">
        <f t="shared" si="1"/>
        <v>724.87776247329577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164.6537830633356</v>
      </c>
      <c r="L74">
        <v>43.559320075126926</v>
      </c>
      <c r="M74">
        <v>0</v>
      </c>
      <c r="N74">
        <v>29.616374300723372</v>
      </c>
      <c r="O74">
        <v>24.855347664854545</v>
      </c>
      <c r="P74">
        <v>60.256211936877527</v>
      </c>
      <c r="Q74">
        <v>5.3016204341473596</v>
      </c>
      <c r="R74">
        <v>10.6040221989517</v>
      </c>
      <c r="S74">
        <v>6.6064603257861991</v>
      </c>
      <c r="T74">
        <v>0</v>
      </c>
      <c r="U74">
        <v>275.77749947818825</v>
      </c>
      <c r="V74">
        <v>4.6075215622203514</v>
      </c>
      <c r="W74">
        <v>8.1697256055639524</v>
      </c>
      <c r="X74">
        <v>37.466768834968114</v>
      </c>
      <c r="Y74">
        <v>0</v>
      </c>
      <c r="Z74">
        <v>4.9934743247756206</v>
      </c>
      <c r="AA74">
        <v>7.1363301356710496</v>
      </c>
      <c r="AB74">
        <v>6.7792172373199744</v>
      </c>
      <c r="AC74">
        <v>4.9800060219160924</v>
      </c>
      <c r="AD74">
        <v>7.0253870361093709</v>
      </c>
      <c r="AE74">
        <v>12.70875436652056</v>
      </c>
      <c r="AF74">
        <v>0</v>
      </c>
      <c r="AG74">
        <v>0</v>
      </c>
      <c r="AH74">
        <v>30.004885955854725</v>
      </c>
      <c r="AI74">
        <v>0.98162932185347529</v>
      </c>
      <c r="AJ74">
        <v>0</v>
      </c>
      <c r="AK74">
        <v>13.374915646211646</v>
      </c>
      <c r="AL74">
        <v>6.6390569275940878</v>
      </c>
      <c r="AM74">
        <v>4.0657170052181169</v>
      </c>
      <c r="AN74">
        <v>0</v>
      </c>
      <c r="AO74">
        <v>0</v>
      </c>
      <c r="AP74">
        <v>1.431496232519307</v>
      </c>
      <c r="AQ74">
        <v>0</v>
      </c>
      <c r="AR74">
        <v>9.2527622062199963</v>
      </c>
      <c r="AS74">
        <v>5.3296640805677304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32.862238392726141</v>
      </c>
      <c r="BB74">
        <f t="shared" si="1"/>
        <v>753.3157135863695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164.6537830633356</v>
      </c>
      <c r="L75">
        <v>43.559320075126926</v>
      </c>
      <c r="M75">
        <v>0</v>
      </c>
      <c r="N75">
        <v>29.616374300723372</v>
      </c>
      <c r="O75">
        <v>24.855347664854545</v>
      </c>
      <c r="P75">
        <v>60.256211936877527</v>
      </c>
      <c r="Q75">
        <v>5.3016204341473596</v>
      </c>
      <c r="R75">
        <v>10.6040221989517</v>
      </c>
      <c r="S75">
        <v>6.6064603257861991</v>
      </c>
      <c r="T75">
        <v>0</v>
      </c>
      <c r="U75">
        <v>275.77749947818825</v>
      </c>
      <c r="V75">
        <v>4.6075215622203514</v>
      </c>
      <c r="W75">
        <v>8.1697256055639524</v>
      </c>
      <c r="X75">
        <v>37.466768834968114</v>
      </c>
      <c r="Y75">
        <v>0</v>
      </c>
      <c r="Z75">
        <v>4.9934743247756206</v>
      </c>
      <c r="AA75">
        <v>7.1363301356710496</v>
      </c>
      <c r="AB75">
        <v>6.7792172373199744</v>
      </c>
      <c r="AC75">
        <v>4.9800060219160924</v>
      </c>
      <c r="AD75">
        <v>7.0253870361093709</v>
      </c>
      <c r="AE75">
        <v>12.70875436652056</v>
      </c>
      <c r="AF75">
        <v>0</v>
      </c>
      <c r="AG75">
        <v>0</v>
      </c>
      <c r="AH75">
        <v>30.004885955854725</v>
      </c>
      <c r="AI75">
        <v>4.2537268024420776</v>
      </c>
      <c r="AJ75">
        <v>0</v>
      </c>
      <c r="AK75">
        <v>13.374915646211646</v>
      </c>
      <c r="AL75">
        <v>6.6390569275940878</v>
      </c>
      <c r="AM75">
        <v>4.0657170052181169</v>
      </c>
      <c r="AN75">
        <v>0</v>
      </c>
      <c r="AO75">
        <v>0</v>
      </c>
      <c r="AP75">
        <v>1.431496232519307</v>
      </c>
      <c r="AQ75">
        <v>0</v>
      </c>
      <c r="AR75">
        <v>9.2527622062199963</v>
      </c>
      <c r="AS75">
        <v>5.3296640805677304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32.999012067414739</v>
      </c>
      <c r="BB75">
        <f t="shared" si="1"/>
        <v>756.45103739226954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164.6537830633356</v>
      </c>
      <c r="L76">
        <v>43.559320075126926</v>
      </c>
      <c r="M76">
        <v>0</v>
      </c>
      <c r="N76">
        <v>29.616374300723372</v>
      </c>
      <c r="O76">
        <v>24.855347664854545</v>
      </c>
      <c r="P76">
        <v>60.256211936877527</v>
      </c>
      <c r="Q76">
        <v>5.3016204341473596</v>
      </c>
      <c r="R76">
        <v>10.6040221989517</v>
      </c>
      <c r="S76">
        <v>6.6064603257861991</v>
      </c>
      <c r="T76">
        <v>0</v>
      </c>
      <c r="U76">
        <v>275.77749947818825</v>
      </c>
      <c r="V76">
        <v>4.6075215622203514</v>
      </c>
      <c r="W76">
        <v>8.1697256055639524</v>
      </c>
      <c r="X76">
        <v>37.466768834968114</v>
      </c>
      <c r="Y76">
        <v>0</v>
      </c>
      <c r="Z76">
        <v>4.9934743247756206</v>
      </c>
      <c r="AA76">
        <v>7.1363301356710496</v>
      </c>
      <c r="AB76">
        <v>6.7792172373199744</v>
      </c>
      <c r="AC76">
        <v>4.9800060219160924</v>
      </c>
      <c r="AD76">
        <v>7.0253870361093709</v>
      </c>
      <c r="AE76">
        <v>12.70875436652056</v>
      </c>
      <c r="AF76">
        <v>0</v>
      </c>
      <c r="AG76">
        <v>0</v>
      </c>
      <c r="AH76">
        <v>30.004885955854725</v>
      </c>
      <c r="AI76">
        <v>4.2537268024420776</v>
      </c>
      <c r="AJ76">
        <v>0</v>
      </c>
      <c r="AK76">
        <v>13.374915646211646</v>
      </c>
      <c r="AL76">
        <v>6.6390569275940878</v>
      </c>
      <c r="AM76">
        <v>4.0657170052181169</v>
      </c>
      <c r="AN76">
        <v>0</v>
      </c>
      <c r="AO76">
        <v>0</v>
      </c>
      <c r="AP76">
        <v>1.431496232519307</v>
      </c>
      <c r="AQ76">
        <v>0</v>
      </c>
      <c r="AR76">
        <v>9.2527622062199963</v>
      </c>
      <c r="AS76">
        <v>5.3296640805677304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32.999012067414739</v>
      </c>
      <c r="BB76">
        <f t="shared" si="1"/>
        <v>756.45103739226954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164.6537830633356</v>
      </c>
      <c r="L77">
        <v>43.559320075126926</v>
      </c>
      <c r="M77">
        <v>0</v>
      </c>
      <c r="N77">
        <v>29.616374300723372</v>
      </c>
      <c r="O77">
        <v>24.855347664854545</v>
      </c>
      <c r="P77">
        <v>60.256211936877527</v>
      </c>
      <c r="Q77">
        <v>5.3016204341473596</v>
      </c>
      <c r="R77">
        <v>10.6040221989517</v>
      </c>
      <c r="S77">
        <v>6.6064603257861991</v>
      </c>
      <c r="T77">
        <v>0</v>
      </c>
      <c r="U77">
        <v>275.77749947818825</v>
      </c>
      <c r="V77">
        <v>4.6075215622203514</v>
      </c>
      <c r="W77">
        <v>8.1697256055639524</v>
      </c>
      <c r="X77">
        <v>37.466768834968114</v>
      </c>
      <c r="Y77">
        <v>0</v>
      </c>
      <c r="Z77">
        <v>4.9934743247756206</v>
      </c>
      <c r="AA77">
        <v>7.1363301356710496</v>
      </c>
      <c r="AB77">
        <v>6.7792172373199744</v>
      </c>
      <c r="AC77">
        <v>4.9800060219160924</v>
      </c>
      <c r="AD77">
        <v>7.0253870361093709</v>
      </c>
      <c r="AE77">
        <v>12.70875436652056</v>
      </c>
      <c r="AF77">
        <v>0</v>
      </c>
      <c r="AG77">
        <v>0</v>
      </c>
      <c r="AH77">
        <v>30.004885955854725</v>
      </c>
      <c r="AI77">
        <v>4.2537268024420776</v>
      </c>
      <c r="AJ77">
        <v>0</v>
      </c>
      <c r="AK77">
        <v>13.374915646211646</v>
      </c>
      <c r="AL77">
        <v>6.6390569275940878</v>
      </c>
      <c r="AM77">
        <v>4.0657170052181169</v>
      </c>
      <c r="AN77">
        <v>0</v>
      </c>
      <c r="AO77">
        <v>0</v>
      </c>
      <c r="AP77">
        <v>1.431496232519307</v>
      </c>
      <c r="AQ77">
        <v>0</v>
      </c>
      <c r="AR77">
        <v>8.4116020538509702</v>
      </c>
      <c r="AS77">
        <v>5.3296640805677304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32.963851573045716</v>
      </c>
      <c r="BB77">
        <f t="shared" si="1"/>
        <v>755.64503773426941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164.6537830633356</v>
      </c>
      <c r="L78">
        <v>43.559320075126926</v>
      </c>
      <c r="M78">
        <v>0</v>
      </c>
      <c r="N78">
        <v>29.616374300723372</v>
      </c>
      <c r="O78">
        <v>24.855347664854545</v>
      </c>
      <c r="P78">
        <v>60.256211936877527</v>
      </c>
      <c r="Q78">
        <v>5.3016204341473596</v>
      </c>
      <c r="R78">
        <v>10.6040221989517</v>
      </c>
      <c r="S78">
        <v>6.6064603257861991</v>
      </c>
      <c r="T78">
        <v>0</v>
      </c>
      <c r="U78">
        <v>275.77749947818825</v>
      </c>
      <c r="V78">
        <v>4.6075215622203514</v>
      </c>
      <c r="W78">
        <v>8.1697256055639524</v>
      </c>
      <c r="X78">
        <v>37.466768834968114</v>
      </c>
      <c r="Y78">
        <v>0</v>
      </c>
      <c r="Z78">
        <v>4.9934743247756206</v>
      </c>
      <c r="AA78">
        <v>7.1363301356710496</v>
      </c>
      <c r="AB78">
        <v>6.7792172373199744</v>
      </c>
      <c r="AC78">
        <v>4.9800060219160924</v>
      </c>
      <c r="AD78">
        <v>7.0253870361093709</v>
      </c>
      <c r="AE78">
        <v>12.70875436652056</v>
      </c>
      <c r="AF78">
        <v>0</v>
      </c>
      <c r="AG78">
        <v>0</v>
      </c>
      <c r="AH78">
        <v>30.004885955854725</v>
      </c>
      <c r="AI78">
        <v>4.2537268024420776</v>
      </c>
      <c r="AJ78">
        <v>0</v>
      </c>
      <c r="AK78">
        <v>13.374915646211646</v>
      </c>
      <c r="AL78">
        <v>6.6390569275940878</v>
      </c>
      <c r="AM78">
        <v>4.0657170052181169</v>
      </c>
      <c r="AN78">
        <v>0</v>
      </c>
      <c r="AO78">
        <v>0</v>
      </c>
      <c r="AP78">
        <v>1.431496232519307</v>
      </c>
      <c r="AQ78">
        <v>0</v>
      </c>
      <c r="AR78">
        <v>8.4116020538509702</v>
      </c>
      <c r="AS78">
        <v>5.3296640805677304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32.963851573045716</v>
      </c>
      <c r="BB78">
        <f t="shared" si="1"/>
        <v>755.64503773426941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164.6537830633356</v>
      </c>
      <c r="L79">
        <v>43.559320075126926</v>
      </c>
      <c r="M79">
        <v>0</v>
      </c>
      <c r="N79">
        <v>29.616374300723372</v>
      </c>
      <c r="O79">
        <v>24.855347664854545</v>
      </c>
      <c r="P79">
        <v>60.256211936877527</v>
      </c>
      <c r="Q79">
        <v>5.3016204341473596</v>
      </c>
      <c r="R79">
        <v>10.6040221989517</v>
      </c>
      <c r="S79">
        <v>6.6064603257861991</v>
      </c>
      <c r="T79">
        <v>0</v>
      </c>
      <c r="U79">
        <v>275.77749947818825</v>
      </c>
      <c r="V79">
        <v>4.6075215622203514</v>
      </c>
      <c r="W79">
        <v>8.1697256055639524</v>
      </c>
      <c r="X79">
        <v>37.466768834968114</v>
      </c>
      <c r="Y79">
        <v>0</v>
      </c>
      <c r="Z79">
        <v>1.9555958881235649</v>
      </c>
      <c r="AA79">
        <v>7.1363301356710496</v>
      </c>
      <c r="AB79">
        <v>6.7792172373199744</v>
      </c>
      <c r="AC79">
        <v>2.4875481621790856</v>
      </c>
      <c r="AD79">
        <v>4.6157132756209558</v>
      </c>
      <c r="AE79">
        <v>8.4434782928407426</v>
      </c>
      <c r="AF79">
        <v>0</v>
      </c>
      <c r="AG79">
        <v>0</v>
      </c>
      <c r="AH79">
        <v>20.651135944270511</v>
      </c>
      <c r="AI79">
        <v>0.98162932185347529</v>
      </c>
      <c r="AJ79">
        <v>0</v>
      </c>
      <c r="AK79">
        <v>13.374915646211646</v>
      </c>
      <c r="AL79">
        <v>3.2457611763809875</v>
      </c>
      <c r="AM79">
        <v>4.0575035072010026</v>
      </c>
      <c r="AN79">
        <v>0</v>
      </c>
      <c r="AO79">
        <v>0</v>
      </c>
      <c r="AP79">
        <v>0.19520411605092883</v>
      </c>
      <c r="AQ79">
        <v>0</v>
      </c>
      <c r="AR79">
        <v>9.5331491003965763</v>
      </c>
      <c r="AS79">
        <v>5.3296640805677304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31.778930757074999</v>
      </c>
      <c r="BB79">
        <f t="shared" si="1"/>
        <v>728.48257060835692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164.6537830633356</v>
      </c>
      <c r="L80">
        <v>43.559320075126926</v>
      </c>
      <c r="M80">
        <v>0</v>
      </c>
      <c r="N80">
        <v>29.616374300723372</v>
      </c>
      <c r="O80">
        <v>24.855347664854545</v>
      </c>
      <c r="P80">
        <v>60.256211936877527</v>
      </c>
      <c r="Q80">
        <v>5.3016204341473596</v>
      </c>
      <c r="R80">
        <v>10.6040221989517</v>
      </c>
      <c r="S80">
        <v>6.6064603257861991</v>
      </c>
      <c r="T80">
        <v>0</v>
      </c>
      <c r="U80">
        <v>275.77749947818825</v>
      </c>
      <c r="V80">
        <v>4.6075215622203514</v>
      </c>
      <c r="W80">
        <v>8.1697256055639524</v>
      </c>
      <c r="X80">
        <v>37.466768834968114</v>
      </c>
      <c r="Y80">
        <v>0</v>
      </c>
      <c r="Z80">
        <v>1.6644915299519931</v>
      </c>
      <c r="AA80">
        <v>4.514378952202045</v>
      </c>
      <c r="AB80">
        <v>6.7792172373199744</v>
      </c>
      <c r="AC80">
        <v>2.4875481621790856</v>
      </c>
      <c r="AD80">
        <v>0.67878124973909404</v>
      </c>
      <c r="AE80">
        <v>8.4434782928407426</v>
      </c>
      <c r="AF80">
        <v>0</v>
      </c>
      <c r="AG80">
        <v>0</v>
      </c>
      <c r="AH80">
        <v>14.577272522855354</v>
      </c>
      <c r="AI80">
        <v>0</v>
      </c>
      <c r="AJ80">
        <v>0</v>
      </c>
      <c r="AK80">
        <v>13.374915646211646</v>
      </c>
      <c r="AL80">
        <v>3.2457611763809875</v>
      </c>
      <c r="AM80">
        <v>4.0575035072010026</v>
      </c>
      <c r="AN80">
        <v>0</v>
      </c>
      <c r="AO80">
        <v>0</v>
      </c>
      <c r="AP80">
        <v>0.19520411605092883</v>
      </c>
      <c r="AQ80">
        <v>0</v>
      </c>
      <c r="AR80">
        <v>9.5331491003965763</v>
      </c>
      <c r="AS80">
        <v>5.3296640805677304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31.197681680083942</v>
      </c>
      <c r="BB80">
        <f t="shared" si="1"/>
        <v>715.15833937455693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164.6537830633356</v>
      </c>
      <c r="L81">
        <v>43.559320075126926</v>
      </c>
      <c r="M81">
        <v>0</v>
      </c>
      <c r="N81">
        <v>29.616374300723372</v>
      </c>
      <c r="O81">
        <v>24.855347664854545</v>
      </c>
      <c r="P81">
        <v>60.256211936877527</v>
      </c>
      <c r="Q81">
        <v>5.3016204341473596</v>
      </c>
      <c r="R81">
        <v>10.6040221989517</v>
      </c>
      <c r="S81">
        <v>6.6064603257861991</v>
      </c>
      <c r="T81">
        <v>0</v>
      </c>
      <c r="U81">
        <v>275.77749947818825</v>
      </c>
      <c r="V81">
        <v>4.6075215622203514</v>
      </c>
      <c r="W81">
        <v>8.1697256055639524</v>
      </c>
      <c r="X81">
        <v>37.466768834968114</v>
      </c>
      <c r="Y81">
        <v>0</v>
      </c>
      <c r="Z81">
        <v>0.2793708411605092</v>
      </c>
      <c r="AA81">
        <v>3.5513112586098932</v>
      </c>
      <c r="AB81">
        <v>3.3621622467125856</v>
      </c>
      <c r="AC81">
        <v>2.4875481621790856</v>
      </c>
      <c r="AD81">
        <v>0</v>
      </c>
      <c r="AE81">
        <v>8.4434782928407426</v>
      </c>
      <c r="AF81">
        <v>0</v>
      </c>
      <c r="AG81">
        <v>0</v>
      </c>
      <c r="AH81">
        <v>9.7181816819035696</v>
      </c>
      <c r="AI81">
        <v>0</v>
      </c>
      <c r="AJ81">
        <v>0</v>
      </c>
      <c r="AK81">
        <v>13.374915646211646</v>
      </c>
      <c r="AL81">
        <v>3.2457611763809875</v>
      </c>
      <c r="AM81">
        <v>4.0575035072010026</v>
      </c>
      <c r="AN81">
        <v>0</v>
      </c>
      <c r="AO81">
        <v>0</v>
      </c>
      <c r="AP81">
        <v>0.19520411605092883</v>
      </c>
      <c r="AQ81">
        <v>0</v>
      </c>
      <c r="AR81">
        <v>9.5331491003965763</v>
      </c>
      <c r="AS81">
        <v>6.4229286432894996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30.770909912423804</v>
      </c>
      <c r="BB81">
        <f t="shared" si="1"/>
        <v>705.37526024125714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164.6537830633356</v>
      </c>
      <c r="L82">
        <v>43.559320075126926</v>
      </c>
      <c r="M82">
        <v>0</v>
      </c>
      <c r="N82">
        <v>29.616374300723372</v>
      </c>
      <c r="O82">
        <v>24.855347664854545</v>
      </c>
      <c r="P82">
        <v>60.256211936877527</v>
      </c>
      <c r="Q82">
        <v>5.3016204341473596</v>
      </c>
      <c r="R82">
        <v>10.6040221989517</v>
      </c>
      <c r="S82">
        <v>6.6064603257861991</v>
      </c>
      <c r="T82">
        <v>0</v>
      </c>
      <c r="U82">
        <v>275.77749947818825</v>
      </c>
      <c r="V82">
        <v>4.6075215622203514</v>
      </c>
      <c r="W82">
        <v>8.1697256055639524</v>
      </c>
      <c r="X82">
        <v>37.466768834968114</v>
      </c>
      <c r="Y82">
        <v>0</v>
      </c>
      <c r="Z82">
        <v>0</v>
      </c>
      <c r="AA82">
        <v>0.96306742851179283</v>
      </c>
      <c r="AB82">
        <v>3.3621622467125856</v>
      </c>
      <c r="AC82">
        <v>2.4875481621790856</v>
      </c>
      <c r="AD82">
        <v>0</v>
      </c>
      <c r="AE82">
        <v>8.4434782928407426</v>
      </c>
      <c r="AF82">
        <v>0</v>
      </c>
      <c r="AG82">
        <v>0</v>
      </c>
      <c r="AH82">
        <v>4.8590908409517848</v>
      </c>
      <c r="AI82">
        <v>0</v>
      </c>
      <c r="AJ82">
        <v>0</v>
      </c>
      <c r="AK82">
        <v>13.374915646211646</v>
      </c>
      <c r="AL82">
        <v>3.2457611763809875</v>
      </c>
      <c r="AM82">
        <v>4.0575035072010026</v>
      </c>
      <c r="AN82">
        <v>0</v>
      </c>
      <c r="AO82">
        <v>0</v>
      </c>
      <c r="AP82">
        <v>0.19520411605092883</v>
      </c>
      <c r="AQ82">
        <v>0</v>
      </c>
      <c r="AR82">
        <v>9.5331491003965763</v>
      </c>
      <c r="AS82">
        <v>6.4229286432894996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30.447933622013409</v>
      </c>
      <c r="BB82">
        <f t="shared" si="1"/>
        <v>697.97153101945719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164.6537830633356</v>
      </c>
      <c r="L83">
        <v>43.559320075126926</v>
      </c>
      <c r="M83">
        <v>0</v>
      </c>
      <c r="N83">
        <v>29.616374300723372</v>
      </c>
      <c r="O83">
        <v>24.855347664854545</v>
      </c>
      <c r="P83">
        <v>60.256211936877527</v>
      </c>
      <c r="Q83">
        <v>5.3016204341473596</v>
      </c>
      <c r="R83">
        <v>10.6040221989517</v>
      </c>
      <c r="S83">
        <v>6.6064603257861991</v>
      </c>
      <c r="T83">
        <v>0</v>
      </c>
      <c r="U83">
        <v>275.77749947818825</v>
      </c>
      <c r="V83">
        <v>4.6075215622203514</v>
      </c>
      <c r="W83">
        <v>8.1697256055639524</v>
      </c>
      <c r="X83">
        <v>37.466768834968114</v>
      </c>
      <c r="Y83">
        <v>0</v>
      </c>
      <c r="Z83">
        <v>0</v>
      </c>
      <c r="AA83">
        <v>0</v>
      </c>
      <c r="AB83">
        <v>3.3621622467125856</v>
      </c>
      <c r="AC83">
        <v>2.4875481621790856</v>
      </c>
      <c r="AD83">
        <v>0</v>
      </c>
      <c r="AE83">
        <v>8.4434782928407426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13.374915646211646</v>
      </c>
      <c r="AL83">
        <v>3.2457611763809875</v>
      </c>
      <c r="AM83">
        <v>4.0575035072010026</v>
      </c>
      <c r="AN83">
        <v>0</v>
      </c>
      <c r="AO83">
        <v>0</v>
      </c>
      <c r="AP83">
        <v>0.19520411605092883</v>
      </c>
      <c r="AQ83">
        <v>0</v>
      </c>
      <c r="AR83">
        <v>9.5331491003965763</v>
      </c>
      <c r="AS83">
        <v>6.8329027217699849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30.221704322830316</v>
      </c>
      <c r="BB83">
        <f t="shared" si="1"/>
        <v>692.78557612765712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164.6537830633356</v>
      </c>
      <c r="L84">
        <v>43.559320075126926</v>
      </c>
      <c r="M84">
        <v>0</v>
      </c>
      <c r="N84">
        <v>29.616374300723372</v>
      </c>
      <c r="O84">
        <v>24.855347664854545</v>
      </c>
      <c r="P84">
        <v>60.256211936877527</v>
      </c>
      <c r="Q84">
        <v>5.3016204341473596</v>
      </c>
      <c r="R84">
        <v>10.6040221989517</v>
      </c>
      <c r="S84">
        <v>6.6064603257861991</v>
      </c>
      <c r="T84">
        <v>0</v>
      </c>
      <c r="U84">
        <v>275.77749947818825</v>
      </c>
      <c r="V84">
        <v>4.6075215622203514</v>
      </c>
      <c r="W84">
        <v>8.1697256055639524</v>
      </c>
      <c r="X84">
        <v>37.466768834968114</v>
      </c>
      <c r="Y84">
        <v>0</v>
      </c>
      <c r="Z84">
        <v>0</v>
      </c>
      <c r="AA84">
        <v>0</v>
      </c>
      <c r="AB84">
        <v>3.3621622467125856</v>
      </c>
      <c r="AC84">
        <v>2.4875481621790856</v>
      </c>
      <c r="AD84">
        <v>0</v>
      </c>
      <c r="AE84">
        <v>8.4434782928407426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13.374915646211646</v>
      </c>
      <c r="AL84">
        <v>3.2457611763809875</v>
      </c>
      <c r="AM84">
        <v>4.0575035072010026</v>
      </c>
      <c r="AN84">
        <v>0</v>
      </c>
      <c r="AO84">
        <v>0</v>
      </c>
      <c r="AP84">
        <v>0.19520411605092883</v>
      </c>
      <c r="AQ84">
        <v>0</v>
      </c>
      <c r="AR84">
        <v>9.5331491003965763</v>
      </c>
      <c r="AS84">
        <v>6.8329027217699849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30.221704322830316</v>
      </c>
      <c r="BB84">
        <f t="shared" si="1"/>
        <v>692.78557612765712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164.6537830633356</v>
      </c>
      <c r="L85">
        <v>43.559320075126926</v>
      </c>
      <c r="M85">
        <v>0</v>
      </c>
      <c r="N85">
        <v>29.616374300723372</v>
      </c>
      <c r="O85">
        <v>24.855347664854545</v>
      </c>
      <c r="P85">
        <v>60.256211936877527</v>
      </c>
      <c r="Q85">
        <v>5.3016204341473596</v>
      </c>
      <c r="R85">
        <v>10.6040221989517</v>
      </c>
      <c r="S85">
        <v>6.6064603257861991</v>
      </c>
      <c r="T85">
        <v>0</v>
      </c>
      <c r="U85">
        <v>275.77749947818825</v>
      </c>
      <c r="V85">
        <v>4.6075215622203514</v>
      </c>
      <c r="W85">
        <v>8.1697256055639524</v>
      </c>
      <c r="X85">
        <v>37.466768834968114</v>
      </c>
      <c r="Y85">
        <v>0</v>
      </c>
      <c r="Z85">
        <v>0</v>
      </c>
      <c r="AA85">
        <v>0</v>
      </c>
      <c r="AB85">
        <v>3.3621622467125856</v>
      </c>
      <c r="AC85">
        <v>2.4875481621790856</v>
      </c>
      <c r="AD85">
        <v>0</v>
      </c>
      <c r="AE85">
        <v>8.4434782928407426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13.374915646211646</v>
      </c>
      <c r="AL85">
        <v>3.2457611763809875</v>
      </c>
      <c r="AM85">
        <v>4.0575035072010026</v>
      </c>
      <c r="AN85">
        <v>0</v>
      </c>
      <c r="AO85">
        <v>0</v>
      </c>
      <c r="AP85">
        <v>0.19520411605092883</v>
      </c>
      <c r="AQ85">
        <v>0</v>
      </c>
      <c r="AR85">
        <v>9.5331491003965763</v>
      </c>
      <c r="AS85">
        <v>6.8329027217699849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30.221704322830316</v>
      </c>
      <c r="BB85">
        <f t="shared" si="1"/>
        <v>692.78557612765712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164.6537830633356</v>
      </c>
      <c r="L86">
        <v>43.559320075126926</v>
      </c>
      <c r="M86">
        <v>0</v>
      </c>
      <c r="N86">
        <v>29.616374300723372</v>
      </c>
      <c r="O86">
        <v>24.855347664854545</v>
      </c>
      <c r="P86">
        <v>60.256211936877527</v>
      </c>
      <c r="Q86">
        <v>5.3016204341473596</v>
      </c>
      <c r="R86">
        <v>10.6040221989517</v>
      </c>
      <c r="S86">
        <v>6.6064603257861991</v>
      </c>
      <c r="T86">
        <v>0</v>
      </c>
      <c r="U86">
        <v>275.77749947818825</v>
      </c>
      <c r="V86">
        <v>4.6075215622203514</v>
      </c>
      <c r="W86">
        <v>8.1697256055639524</v>
      </c>
      <c r="X86">
        <v>37.466768834968114</v>
      </c>
      <c r="Y86">
        <v>0</v>
      </c>
      <c r="Z86">
        <v>0</v>
      </c>
      <c r="AA86">
        <v>0</v>
      </c>
      <c r="AB86">
        <v>3.3621622467125856</v>
      </c>
      <c r="AC86">
        <v>2.4875481621790856</v>
      </c>
      <c r="AD86">
        <v>0</v>
      </c>
      <c r="AE86">
        <v>8.4434782928407426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13.374915646211646</v>
      </c>
      <c r="AL86">
        <v>3.2457611763809875</v>
      </c>
      <c r="AM86">
        <v>4.0575035072010026</v>
      </c>
      <c r="AN86">
        <v>0</v>
      </c>
      <c r="AO86">
        <v>0</v>
      </c>
      <c r="AP86">
        <v>0.19520411605092883</v>
      </c>
      <c r="AQ86">
        <v>0</v>
      </c>
      <c r="AR86">
        <v>9.5331491003965763</v>
      </c>
      <c r="AS86">
        <v>6.8329027217699849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30.221704322830316</v>
      </c>
      <c r="BB86">
        <f t="shared" si="1"/>
        <v>692.78557612765712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164.6537830633356</v>
      </c>
      <c r="L87">
        <v>43.559320075126926</v>
      </c>
      <c r="M87">
        <v>0</v>
      </c>
      <c r="N87">
        <v>29.616374300723372</v>
      </c>
      <c r="O87">
        <v>24.855347664854545</v>
      </c>
      <c r="P87">
        <v>60.256211936877527</v>
      </c>
      <c r="Q87">
        <v>5.3016204341473596</v>
      </c>
      <c r="R87">
        <v>10.6040221989517</v>
      </c>
      <c r="S87">
        <v>6.6064603257861991</v>
      </c>
      <c r="T87">
        <v>0</v>
      </c>
      <c r="U87">
        <v>275.77749947818825</v>
      </c>
      <c r="V87">
        <v>4.6075215622203514</v>
      </c>
      <c r="W87">
        <v>8.1697256055639524</v>
      </c>
      <c r="X87">
        <v>37.466768834968114</v>
      </c>
      <c r="Y87">
        <v>0</v>
      </c>
      <c r="Z87">
        <v>0</v>
      </c>
      <c r="AA87">
        <v>0</v>
      </c>
      <c r="AB87">
        <v>1.0292332723857232</v>
      </c>
      <c r="AC87">
        <v>2.4875481621790856</v>
      </c>
      <c r="AD87">
        <v>0</v>
      </c>
      <c r="AE87">
        <v>4.2217392759340431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13.374915646211646</v>
      </c>
      <c r="AL87">
        <v>3.2457611763809875</v>
      </c>
      <c r="AM87">
        <v>4.0575035072010026</v>
      </c>
      <c r="AN87">
        <v>0</v>
      </c>
      <c r="AO87">
        <v>0</v>
      </c>
      <c r="AP87">
        <v>0.19520411605092883</v>
      </c>
      <c r="AQ87">
        <v>0</v>
      </c>
      <c r="AR87">
        <v>9.5331491003965763</v>
      </c>
      <c r="AS87">
        <v>6.0812835337090361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29.916301518735811</v>
      </c>
      <c r="BB87">
        <f t="shared" si="1"/>
        <v>685.78469175245698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164.6537830633356</v>
      </c>
      <c r="L88">
        <v>45.199192543252586</v>
      </c>
      <c r="M88">
        <v>0</v>
      </c>
      <c r="N88">
        <v>29.616374300723372</v>
      </c>
      <c r="O88">
        <v>24.855347664854545</v>
      </c>
      <c r="P88">
        <v>60.256211936877527</v>
      </c>
      <c r="Q88">
        <v>5.3016204341473596</v>
      </c>
      <c r="R88">
        <v>10.6040221989517</v>
      </c>
      <c r="S88">
        <v>6.6064603257861991</v>
      </c>
      <c r="T88">
        <v>0</v>
      </c>
      <c r="U88">
        <v>275.77749947818825</v>
      </c>
      <c r="V88">
        <v>4.6075215622203514</v>
      </c>
      <c r="W88">
        <v>8.1697256055639524</v>
      </c>
      <c r="X88">
        <v>37.466768834968114</v>
      </c>
      <c r="Y88">
        <v>0</v>
      </c>
      <c r="Z88">
        <v>0</v>
      </c>
      <c r="AA88">
        <v>0</v>
      </c>
      <c r="AB88">
        <v>0</v>
      </c>
      <c r="AC88">
        <v>2.4875481621790856</v>
      </c>
      <c r="AD88">
        <v>0</v>
      </c>
      <c r="AE88">
        <v>4.2217392759340431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13.374915646211646</v>
      </c>
      <c r="AL88">
        <v>3.2457611763809875</v>
      </c>
      <c r="AM88">
        <v>4.0575035072010026</v>
      </c>
      <c r="AN88">
        <v>0</v>
      </c>
      <c r="AO88">
        <v>0</v>
      </c>
      <c r="AP88">
        <v>0.19520411605092883</v>
      </c>
      <c r="AQ88">
        <v>0</v>
      </c>
      <c r="AR88">
        <v>9.5331491003965763</v>
      </c>
      <c r="AS88">
        <v>6.0812835337090361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29.941826237117741</v>
      </c>
      <c r="BB88">
        <f t="shared" si="1"/>
        <v>686.36980622981503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164.6537830633356</v>
      </c>
      <c r="L89">
        <v>43.5590326760435</v>
      </c>
      <c r="M89">
        <v>0</v>
      </c>
      <c r="N89">
        <v>29.616374300723372</v>
      </c>
      <c r="O89">
        <v>24.855347664854545</v>
      </c>
      <c r="P89">
        <v>60.256211936877527</v>
      </c>
      <c r="Q89">
        <v>5.3016204341473596</v>
      </c>
      <c r="R89">
        <v>10.6040221989517</v>
      </c>
      <c r="S89">
        <v>6.6064603257861991</v>
      </c>
      <c r="T89">
        <v>0</v>
      </c>
      <c r="U89">
        <v>275.77749947818825</v>
      </c>
      <c r="V89">
        <v>4.6075215622203514</v>
      </c>
      <c r="W89">
        <v>8.1697256055639524</v>
      </c>
      <c r="X89">
        <v>37.466768834968114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13.374915646211646</v>
      </c>
      <c r="AL89">
        <v>3.2457611763809875</v>
      </c>
      <c r="AM89">
        <v>4.0575035072010026</v>
      </c>
      <c r="AN89">
        <v>0</v>
      </c>
      <c r="AO89">
        <v>0</v>
      </c>
      <c r="AP89">
        <v>0.19520411605092883</v>
      </c>
      <c r="AQ89">
        <v>0</v>
      </c>
      <c r="AR89">
        <v>9.5331491003965763</v>
      </c>
      <c r="AS89">
        <v>6.0812835337090361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29.592819339755277</v>
      </c>
      <c r="BB89">
        <f t="shared" si="1"/>
        <v>678.36936582185524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164.6537830633356</v>
      </c>
      <c r="L90">
        <v>43.550962411128644</v>
      </c>
      <c r="M90">
        <v>0</v>
      </c>
      <c r="N90">
        <v>29.616374300723372</v>
      </c>
      <c r="O90">
        <v>24.855347664854545</v>
      </c>
      <c r="P90">
        <v>60.256211936877527</v>
      </c>
      <c r="Q90">
        <v>5.3016204341473596</v>
      </c>
      <c r="R90">
        <v>10.6040221989517</v>
      </c>
      <c r="S90">
        <v>6.6064603257861991</v>
      </c>
      <c r="T90">
        <v>0</v>
      </c>
      <c r="U90">
        <v>275.77749947818825</v>
      </c>
      <c r="V90">
        <v>4.6075215622203514</v>
      </c>
      <c r="W90">
        <v>8.1697256055639524</v>
      </c>
      <c r="X90">
        <v>37.466768834968114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13.374915646211646</v>
      </c>
      <c r="AL90">
        <v>3.2457611763809875</v>
      </c>
      <c r="AM90">
        <v>4.0575035072010026</v>
      </c>
      <c r="AN90">
        <v>0</v>
      </c>
      <c r="AO90">
        <v>0</v>
      </c>
      <c r="AP90">
        <v>0.19520411605092883</v>
      </c>
      <c r="AQ90">
        <v>0</v>
      </c>
      <c r="AR90">
        <v>9.5331491003965763</v>
      </c>
      <c r="AS90">
        <v>6.0812835337090361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29.592482002681837</v>
      </c>
      <c r="BB90">
        <f t="shared" si="1"/>
        <v>678.36163289401384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164.06035848231988</v>
      </c>
      <c r="L91">
        <v>43.394618662057859</v>
      </c>
      <c r="M91">
        <v>0</v>
      </c>
      <c r="N91">
        <v>29.616374300723372</v>
      </c>
      <c r="O91">
        <v>24.855347664854545</v>
      </c>
      <c r="P91">
        <v>60.949282747990218</v>
      </c>
      <c r="Q91">
        <v>5.3016204341473596</v>
      </c>
      <c r="R91">
        <v>10.6040221989517</v>
      </c>
      <c r="S91">
        <v>6.6097358111472957</v>
      </c>
      <c r="T91">
        <v>0</v>
      </c>
      <c r="U91">
        <v>275.77749947818825</v>
      </c>
      <c r="V91">
        <v>4.6075215622203514</v>
      </c>
      <c r="W91">
        <v>8.1697256055639524</v>
      </c>
      <c r="X91">
        <v>37.466768834968114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13.374915646211646</v>
      </c>
      <c r="AL91">
        <v>3.2457611763809875</v>
      </c>
      <c r="AM91">
        <v>4.0575035072010026</v>
      </c>
      <c r="AN91">
        <v>0</v>
      </c>
      <c r="AO91">
        <v>0</v>
      </c>
      <c r="AP91">
        <v>0.19520411605092883</v>
      </c>
      <c r="AQ91">
        <v>0</v>
      </c>
      <c r="AR91">
        <v>9.5331491003965763</v>
      </c>
      <c r="AS91">
        <v>7.5161932060112706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29.650228185979049</v>
      </c>
      <c r="BB91">
        <f t="shared" si="1"/>
        <v>679.68537434940617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164.06035848231988</v>
      </c>
      <c r="L92">
        <v>43.393498665864904</v>
      </c>
      <c r="M92">
        <v>0</v>
      </c>
      <c r="N92">
        <v>29.616374300723372</v>
      </c>
      <c r="O92">
        <v>24.855347664854545</v>
      </c>
      <c r="P92">
        <v>60.949282747990218</v>
      </c>
      <c r="Q92">
        <v>5.3016204341473596</v>
      </c>
      <c r="R92">
        <v>10.6040221989517</v>
      </c>
      <c r="S92">
        <v>6.6064603257861991</v>
      </c>
      <c r="T92">
        <v>0</v>
      </c>
      <c r="U92">
        <v>275.77749947818825</v>
      </c>
      <c r="V92">
        <v>4.6075215622203514</v>
      </c>
      <c r="W92">
        <v>8.1697256055639524</v>
      </c>
      <c r="X92">
        <v>37.466768834968114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13.374915646211646</v>
      </c>
      <c r="AL92">
        <v>3.2457611763809875</v>
      </c>
      <c r="AM92">
        <v>4.0575035072010026</v>
      </c>
      <c r="AN92">
        <v>0</v>
      </c>
      <c r="AO92">
        <v>0</v>
      </c>
      <c r="AP92">
        <v>0.19520411605092883</v>
      </c>
      <c r="AQ92">
        <v>0</v>
      </c>
      <c r="AR92">
        <v>9.5331491003965763</v>
      </c>
      <c r="AS92">
        <v>7.5161932060112706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29.650044454850093</v>
      </c>
      <c r="BB92">
        <f t="shared" si="1"/>
        <v>679.68116259898113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164.0676270995508</v>
      </c>
      <c r="L93">
        <v>43.393498665864904</v>
      </c>
      <c r="M93">
        <v>0</v>
      </c>
      <c r="N93">
        <v>29.616374300723372</v>
      </c>
      <c r="O93">
        <v>24.855347664854545</v>
      </c>
      <c r="P93">
        <v>60.949282747990218</v>
      </c>
      <c r="Q93">
        <v>5.3033181533557237</v>
      </c>
      <c r="R93">
        <v>10.601652566455321</v>
      </c>
      <c r="S93">
        <v>6.6069663803553009</v>
      </c>
      <c r="T93">
        <v>0</v>
      </c>
      <c r="U93">
        <v>275.77749947818825</v>
      </c>
      <c r="V93">
        <v>4.6081569817371086</v>
      </c>
      <c r="W93">
        <v>7.7119357955525842</v>
      </c>
      <c r="X93">
        <v>37.467285071871125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13.374915646211646</v>
      </c>
      <c r="AL93">
        <v>3.2457611763809875</v>
      </c>
      <c r="AM93">
        <v>4.0575035072010026</v>
      </c>
      <c r="AN93">
        <v>0</v>
      </c>
      <c r="AO93">
        <v>0</v>
      </c>
      <c r="AP93">
        <v>0.45547618242538085</v>
      </c>
      <c r="AQ93">
        <v>0</v>
      </c>
      <c r="AR93">
        <v>4.4861876560217073</v>
      </c>
      <c r="AS93">
        <v>8.131154456272176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29.456875639596259</v>
      </c>
      <c r="BB93">
        <f t="shared" si="1"/>
        <v>675.25306789141587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164.0676270995508</v>
      </c>
      <c r="L94">
        <v>43.393498665864904</v>
      </c>
      <c r="M94">
        <v>0</v>
      </c>
      <c r="N94">
        <v>29.616374300723372</v>
      </c>
      <c r="O94">
        <v>24.855347664854545</v>
      </c>
      <c r="P94">
        <v>60.949282747990218</v>
      </c>
      <c r="Q94">
        <v>5.3033181533557237</v>
      </c>
      <c r="R94">
        <v>10.601652566455321</v>
      </c>
      <c r="S94">
        <v>6.6069663803553009</v>
      </c>
      <c r="T94">
        <v>0</v>
      </c>
      <c r="U94">
        <v>275.77749947818825</v>
      </c>
      <c r="V94">
        <v>4.6081569817371086</v>
      </c>
      <c r="W94">
        <v>8.5260051161315662</v>
      </c>
      <c r="X94">
        <v>37.467285071871125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13.374915646211646</v>
      </c>
      <c r="AL94">
        <v>3.2457611763809875</v>
      </c>
      <c r="AM94">
        <v>4.0575035072010026</v>
      </c>
      <c r="AN94">
        <v>0</v>
      </c>
      <c r="AO94">
        <v>0</v>
      </c>
      <c r="AP94">
        <v>0.45547618242538085</v>
      </c>
      <c r="AQ94">
        <v>0</v>
      </c>
      <c r="AR94">
        <v>4.4861876560217073</v>
      </c>
      <c r="AS94">
        <v>8.131154456272176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29.490903737196458</v>
      </c>
      <c r="BB94">
        <f t="shared" si="1"/>
        <v>676.03310911439462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164.06805763497701</v>
      </c>
      <c r="L95">
        <v>43.551152512113838</v>
      </c>
      <c r="M95">
        <v>0</v>
      </c>
      <c r="N95">
        <v>29.616374300723372</v>
      </c>
      <c r="O95">
        <v>24.855347664854545</v>
      </c>
      <c r="P95">
        <v>60.949282747990218</v>
      </c>
      <c r="Q95">
        <v>5.3033181533557237</v>
      </c>
      <c r="R95">
        <v>10.601652566455321</v>
      </c>
      <c r="S95">
        <v>6.6069663803553009</v>
      </c>
      <c r="T95">
        <v>0</v>
      </c>
      <c r="U95">
        <v>275.77749947818825</v>
      </c>
      <c r="V95">
        <v>4.3093851282357738</v>
      </c>
      <c r="W95">
        <v>8.5260051161315662</v>
      </c>
      <c r="X95">
        <v>37.465496290263381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13.374915646211646</v>
      </c>
      <c r="AL95">
        <v>3.2457611763809875</v>
      </c>
      <c r="AM95">
        <v>4.0575035072010026</v>
      </c>
      <c r="AN95">
        <v>0</v>
      </c>
      <c r="AO95">
        <v>0</v>
      </c>
      <c r="AP95">
        <v>0.45547618242538085</v>
      </c>
      <c r="AQ95">
        <v>0</v>
      </c>
      <c r="AR95">
        <v>4.4861876560217073</v>
      </c>
      <c r="AS95">
        <v>5.3296640805677304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29.367845932098483</v>
      </c>
      <c r="BB95">
        <f t="shared" si="1"/>
        <v>673.21220029035419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164.06654093766301</v>
      </c>
      <c r="L96">
        <v>43.551152512113838</v>
      </c>
      <c r="M96">
        <v>0</v>
      </c>
      <c r="N96">
        <v>29.616374300723372</v>
      </c>
      <c r="O96">
        <v>24.855347664854545</v>
      </c>
      <c r="P96">
        <v>60.949282747990218</v>
      </c>
      <c r="Q96">
        <v>5.3002910231298159</v>
      </c>
      <c r="R96">
        <v>10.601652566455321</v>
      </c>
      <c r="S96">
        <v>6.6080479319210621</v>
      </c>
      <c r="T96">
        <v>0</v>
      </c>
      <c r="U96">
        <v>275.77749947818825</v>
      </c>
      <c r="V96">
        <v>3.9441829987242674</v>
      </c>
      <c r="W96">
        <v>8.5260051161315662</v>
      </c>
      <c r="X96">
        <v>37.465496290263381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13.374915646211646</v>
      </c>
      <c r="AL96">
        <v>3.2457611763809875</v>
      </c>
      <c r="AM96">
        <v>4.0575035072010026</v>
      </c>
      <c r="AN96">
        <v>0</v>
      </c>
      <c r="AO96">
        <v>0</v>
      </c>
      <c r="AP96">
        <v>0.45547618242538085</v>
      </c>
      <c r="AQ96">
        <v>0</v>
      </c>
      <c r="AR96">
        <v>4.4861876560217073</v>
      </c>
      <c r="AS96">
        <v>5.3296640805677304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29.352435759949195</v>
      </c>
      <c r="BB96">
        <f t="shared" si="1"/>
        <v>672.85894605701776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164.29763874364704</v>
      </c>
      <c r="L97">
        <v>21.832729195167541</v>
      </c>
      <c r="M97">
        <v>0</v>
      </c>
      <c r="N97">
        <v>29.616374300723372</v>
      </c>
      <c r="O97">
        <v>24.855347664854545</v>
      </c>
      <c r="P97">
        <v>60.949282747990218</v>
      </c>
      <c r="Q97">
        <v>5.3002910231298159</v>
      </c>
      <c r="R97">
        <v>10.601652566455321</v>
      </c>
      <c r="S97">
        <v>6.6080479319210621</v>
      </c>
      <c r="T97">
        <v>0</v>
      </c>
      <c r="U97">
        <v>275.77749947818825</v>
      </c>
      <c r="V97">
        <v>3.9441829987242674</v>
      </c>
      <c r="W97">
        <v>8.5260051161315662</v>
      </c>
      <c r="X97">
        <v>37.465496290263381</v>
      </c>
      <c r="Y97">
        <v>0</v>
      </c>
      <c r="Z97">
        <v>0.2793708411605092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13.374915646211646</v>
      </c>
      <c r="AL97">
        <v>3.2457611763809875</v>
      </c>
      <c r="AM97">
        <v>4.0575035072010026</v>
      </c>
      <c r="AN97">
        <v>0</v>
      </c>
      <c r="AO97">
        <v>0</v>
      </c>
      <c r="AP97">
        <v>0.45547618242538085</v>
      </c>
      <c r="AQ97">
        <v>0</v>
      </c>
      <c r="AR97">
        <v>4.4861876560217073</v>
      </c>
      <c r="AS97">
        <v>5.3296640805677304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28.465943254751458</v>
      </c>
      <c r="BB97">
        <f t="shared" si="1"/>
        <v>652.53748389241377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135.18940088835112</v>
      </c>
      <c r="L98">
        <v>21.832729195167541</v>
      </c>
      <c r="M98">
        <v>0</v>
      </c>
      <c r="N98">
        <v>29.616374300723372</v>
      </c>
      <c r="O98">
        <v>24.855347664854545</v>
      </c>
      <c r="P98">
        <v>60.949282747990218</v>
      </c>
      <c r="Q98">
        <v>5.3002910231298159</v>
      </c>
      <c r="R98">
        <v>10.601652566455321</v>
      </c>
      <c r="S98">
        <v>6.6080479319210621</v>
      </c>
      <c r="T98">
        <v>0</v>
      </c>
      <c r="U98">
        <v>275.77749947818825</v>
      </c>
      <c r="V98">
        <v>3.9441829987242674</v>
      </c>
      <c r="W98">
        <v>8.5260051161315662</v>
      </c>
      <c r="X98">
        <v>37.465496290263381</v>
      </c>
      <c r="Y98">
        <v>0</v>
      </c>
      <c r="Z98">
        <v>1.6644915299519931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13.374915646211646</v>
      </c>
      <c r="AL98">
        <v>3.2457611763809875</v>
      </c>
      <c r="AM98">
        <v>4.0575035072010026</v>
      </c>
      <c r="AN98">
        <v>0</v>
      </c>
      <c r="AO98">
        <v>0</v>
      </c>
      <c r="AP98">
        <v>0.45547618242538085</v>
      </c>
      <c r="AQ98">
        <v>0</v>
      </c>
      <c r="AR98">
        <v>4.4861876560217073</v>
      </c>
      <c r="AS98">
        <v>5.978789947818826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27.334250418442672</v>
      </c>
      <c r="BB98">
        <f t="shared" si="1"/>
        <v>626.59518542946921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3.2453128958640898</v>
      </c>
      <c r="L99">
        <f t="shared" si="2"/>
        <v>0.69166972978932606</v>
      </c>
      <c r="M99">
        <f t="shared" si="2"/>
        <v>0</v>
      </c>
      <c r="N99">
        <f t="shared" si="2"/>
        <v>0.71079264720301116</v>
      </c>
      <c r="O99">
        <f t="shared" si="2"/>
        <v>0.59652583863701036</v>
      </c>
      <c r="P99">
        <f t="shared" si="2"/>
        <v>1.4586243610850902</v>
      </c>
      <c r="Q99">
        <f t="shared" si="2"/>
        <v>0.11227596701054544</v>
      </c>
      <c r="R99">
        <f t="shared" si="2"/>
        <v>0.22353408738820096</v>
      </c>
      <c r="S99">
        <f t="shared" si="2"/>
        <v>0.13862485630950727</v>
      </c>
      <c r="T99">
        <f t="shared" si="2"/>
        <v>0</v>
      </c>
      <c r="U99">
        <f t="shared" si="2"/>
        <v>6.618659987476506</v>
      </c>
      <c r="V99">
        <f t="shared" si="2"/>
        <v>8.2363667798606502E-2</v>
      </c>
      <c r="W99">
        <f t="shared" si="2"/>
        <v>0.1794333716617828</v>
      </c>
      <c r="X99">
        <f t="shared" si="2"/>
        <v>0.79136718601219336</v>
      </c>
      <c r="Y99">
        <f t="shared" si="2"/>
        <v>0</v>
      </c>
      <c r="Z99">
        <f t="shared" si="2"/>
        <v>3.6156314304946743E-2</v>
      </c>
      <c r="AA99">
        <f t="shared" si="2"/>
        <v>5.2162744990607371E-2</v>
      </c>
      <c r="AB99">
        <f t="shared" si="2"/>
        <v>4.7384189010644957E-2</v>
      </c>
      <c r="AC99">
        <f t="shared" si="2"/>
        <v>3.2516509671728221E-2</v>
      </c>
      <c r="AD99">
        <f t="shared" si="2"/>
        <v>2.7422766700349602E-2</v>
      </c>
      <c r="AE99">
        <f t="shared" si="2"/>
        <v>0.10141936853856191</v>
      </c>
      <c r="AF99">
        <f t="shared" si="2"/>
        <v>0</v>
      </c>
      <c r="AG99">
        <f t="shared" si="2"/>
        <v>0</v>
      </c>
      <c r="AH99">
        <f t="shared" si="2"/>
        <v>0.14577272522855356</v>
      </c>
      <c r="AI99">
        <f t="shared" si="2"/>
        <v>1.1697748771446456E-2</v>
      </c>
      <c r="AJ99">
        <f t="shared" si="2"/>
        <v>0</v>
      </c>
      <c r="AK99">
        <f t="shared" si="2"/>
        <v>0.32099797550907921</v>
      </c>
      <c r="AL99">
        <f t="shared" si="2"/>
        <v>0.11397047814048943</v>
      </c>
      <c r="AM99">
        <f t="shared" si="2"/>
        <v>9.7404724666875261E-2</v>
      </c>
      <c r="AN99">
        <f t="shared" si="2"/>
        <v>0</v>
      </c>
      <c r="AO99">
        <f t="shared" si="2"/>
        <v>0</v>
      </c>
      <c r="AP99">
        <f t="shared" si="2"/>
        <v>7.4828217094552313E-3</v>
      </c>
      <c r="AQ99">
        <f t="shared" si="2"/>
        <v>0</v>
      </c>
      <c r="AR99">
        <f t="shared" si="2"/>
        <v>0.21575759412596565</v>
      </c>
      <c r="AS99">
        <f t="shared" si="2"/>
        <v>0.16531354250782704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0.67819012338469742</v>
      </c>
      <c r="BB99">
        <f t="shared" si="1"/>
        <v>15.546453976727703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20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4.925899484004062</v>
      </c>
      <c r="L3">
        <v>194.45498888145653</v>
      </c>
      <c r="M3">
        <v>27.770785028459255</v>
      </c>
      <c r="N3">
        <v>35.792654592883821</v>
      </c>
      <c r="O3">
        <v>0</v>
      </c>
      <c r="P3">
        <v>37.728023481846684</v>
      </c>
      <c r="Q3">
        <v>3.24292100489096</v>
      </c>
      <c r="R3">
        <v>6.6807336585228958</v>
      </c>
      <c r="S3">
        <v>4.1968226091460759</v>
      </c>
      <c r="T3">
        <v>0</v>
      </c>
      <c r="U3">
        <v>21.407187564120392</v>
      </c>
      <c r="V3">
        <v>1.9997912753078688</v>
      </c>
      <c r="W3">
        <v>2.0032691731779693</v>
      </c>
      <c r="X3">
        <v>12.001437225111152</v>
      </c>
      <c r="Y3">
        <v>0</v>
      </c>
      <c r="Z3">
        <v>2.0104960684616988</v>
      </c>
      <c r="AA3">
        <v>0</v>
      </c>
      <c r="AB3">
        <v>0</v>
      </c>
      <c r="AC3">
        <v>0</v>
      </c>
      <c r="AD3">
        <v>0</v>
      </c>
      <c r="AE3">
        <v>0</v>
      </c>
      <c r="AF3">
        <v>2.7465708060947609</v>
      </c>
      <c r="AG3">
        <v>13.205089719056563</v>
      </c>
      <c r="AH3">
        <v>0</v>
      </c>
      <c r="AI3">
        <v>0</v>
      </c>
      <c r="AJ3">
        <v>0</v>
      </c>
      <c r="AK3">
        <v>16.156639335629304</v>
      </c>
      <c r="AL3">
        <v>0</v>
      </c>
      <c r="AM3">
        <v>4.902680506887914</v>
      </c>
      <c r="AN3">
        <v>0.80977832999373822</v>
      </c>
      <c r="AO3">
        <v>0</v>
      </c>
      <c r="AP3">
        <v>0.35367264913379254</v>
      </c>
      <c r="AQ3">
        <v>0</v>
      </c>
      <c r="AR3">
        <v>11.684178948445002</v>
      </c>
      <c r="AS3">
        <v>9.9039429718221665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17.304262146544112</v>
      </c>
      <c r="BB3">
        <f>SUM(B3:AZ3)-BA3</f>
        <v>396.67330116790833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4.9259657806917447</v>
      </c>
      <c r="L4">
        <v>194.45498888145653</v>
      </c>
      <c r="M4">
        <v>27.780211800116717</v>
      </c>
      <c r="N4">
        <v>35.794279017435223</v>
      </c>
      <c r="O4">
        <v>0</v>
      </c>
      <c r="P4">
        <v>37.728023481846684</v>
      </c>
      <c r="Q4">
        <v>3.24292100489096</v>
      </c>
      <c r="R4">
        <v>6.6282082520209409</v>
      </c>
      <c r="S4">
        <v>4.1963437662895418</v>
      </c>
      <c r="T4">
        <v>0</v>
      </c>
      <c r="U4">
        <v>21.407187564120392</v>
      </c>
      <c r="V4">
        <v>1.9997912753078688</v>
      </c>
      <c r="W4">
        <v>2.0032691731779693</v>
      </c>
      <c r="X4">
        <v>12.00172944798336</v>
      </c>
      <c r="Y4">
        <v>0</v>
      </c>
      <c r="Z4">
        <v>2.0104960684616988</v>
      </c>
      <c r="AA4">
        <v>0</v>
      </c>
      <c r="AB4">
        <v>0</v>
      </c>
      <c r="AC4">
        <v>0</v>
      </c>
      <c r="AD4">
        <v>0</v>
      </c>
      <c r="AE4">
        <v>0</v>
      </c>
      <c r="AF4">
        <v>2.7465708060947609</v>
      </c>
      <c r="AG4">
        <v>13.205089719056563</v>
      </c>
      <c r="AH4">
        <v>0</v>
      </c>
      <c r="AI4">
        <v>0</v>
      </c>
      <c r="AJ4">
        <v>0</v>
      </c>
      <c r="AK4">
        <v>16.156639335629304</v>
      </c>
      <c r="AL4">
        <v>0</v>
      </c>
      <c r="AM4">
        <v>4.902680506887914</v>
      </c>
      <c r="AN4">
        <v>0.80977832999373822</v>
      </c>
      <c r="AO4">
        <v>0</v>
      </c>
      <c r="AP4">
        <v>0.35367264913379254</v>
      </c>
      <c r="AQ4">
        <v>0</v>
      </c>
      <c r="AR4">
        <v>11.684178948445002</v>
      </c>
      <c r="AS4">
        <v>9.9039429718221665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17.302523495040056</v>
      </c>
      <c r="BB4">
        <f t="shared" ref="BB4:BB67" si="0">SUM(B4:AZ4)-BA4</f>
        <v>396.63344528582269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4.925899484004062</v>
      </c>
      <c r="L5">
        <v>194.45498888145653</v>
      </c>
      <c r="M5">
        <v>27.780211800116717</v>
      </c>
      <c r="N5">
        <v>35.794279017435223</v>
      </c>
      <c r="O5">
        <v>0</v>
      </c>
      <c r="P5">
        <v>37.728023481846684</v>
      </c>
      <c r="Q5">
        <v>3.24292100489096</v>
      </c>
      <c r="R5">
        <v>6.6337060014274778</v>
      </c>
      <c r="S5">
        <v>4.1968226091460759</v>
      </c>
      <c r="T5">
        <v>0</v>
      </c>
      <c r="U5">
        <v>21.407187564120392</v>
      </c>
      <c r="V5">
        <v>1.9997912753078688</v>
      </c>
      <c r="W5">
        <v>2.0032691731779693</v>
      </c>
      <c r="X5">
        <v>12.00172944798336</v>
      </c>
      <c r="Y5">
        <v>0</v>
      </c>
      <c r="Z5">
        <v>2.0104960684616988</v>
      </c>
      <c r="AA5">
        <v>0</v>
      </c>
      <c r="AB5">
        <v>0</v>
      </c>
      <c r="AC5">
        <v>0</v>
      </c>
      <c r="AD5">
        <v>0</v>
      </c>
      <c r="AE5">
        <v>0</v>
      </c>
      <c r="AF5">
        <v>2.7465708060947609</v>
      </c>
      <c r="AG5">
        <v>13.205089719056563</v>
      </c>
      <c r="AH5">
        <v>0</v>
      </c>
      <c r="AI5">
        <v>0</v>
      </c>
      <c r="AJ5">
        <v>0</v>
      </c>
      <c r="AK5">
        <v>16.156639335629304</v>
      </c>
      <c r="AL5">
        <v>0</v>
      </c>
      <c r="AM5">
        <v>4.902680506887914</v>
      </c>
      <c r="AN5">
        <v>0.80977832999373822</v>
      </c>
      <c r="AO5">
        <v>0</v>
      </c>
      <c r="AP5">
        <v>0.35367264913379254</v>
      </c>
      <c r="AQ5">
        <v>0</v>
      </c>
      <c r="AR5">
        <v>11.684178948445002</v>
      </c>
      <c r="AS5">
        <v>9.9039429718221665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17.302770545395106</v>
      </c>
      <c r="BB5">
        <f t="shared" si="0"/>
        <v>396.63910853104295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4.9259657806917447</v>
      </c>
      <c r="L6">
        <v>194.45498888145653</v>
      </c>
      <c r="M6">
        <v>27.780211800116717</v>
      </c>
      <c r="N6">
        <v>35.794279017435223</v>
      </c>
      <c r="O6">
        <v>0</v>
      </c>
      <c r="P6">
        <v>37.728023481846684</v>
      </c>
      <c r="Q6">
        <v>3.24292100489096</v>
      </c>
      <c r="R6">
        <v>6.6337060014274778</v>
      </c>
      <c r="S6">
        <v>4.1968226091460759</v>
      </c>
      <c r="T6">
        <v>0</v>
      </c>
      <c r="U6">
        <v>21.407187564120392</v>
      </c>
      <c r="V6">
        <v>1.9997912753078688</v>
      </c>
      <c r="W6">
        <v>2.0032691731779693</v>
      </c>
      <c r="X6">
        <v>12.00172944798336</v>
      </c>
      <c r="Y6">
        <v>0</v>
      </c>
      <c r="Z6">
        <v>2.0104960684616988</v>
      </c>
      <c r="AA6">
        <v>0</v>
      </c>
      <c r="AB6">
        <v>0</v>
      </c>
      <c r="AC6">
        <v>0</v>
      </c>
      <c r="AD6">
        <v>0</v>
      </c>
      <c r="AE6">
        <v>0</v>
      </c>
      <c r="AF6">
        <v>2.7465708060947609</v>
      </c>
      <c r="AG6">
        <v>13.205089719056563</v>
      </c>
      <c r="AH6">
        <v>0</v>
      </c>
      <c r="AI6">
        <v>0</v>
      </c>
      <c r="AJ6">
        <v>0</v>
      </c>
      <c r="AK6">
        <v>16.156639335629304</v>
      </c>
      <c r="AL6">
        <v>0</v>
      </c>
      <c r="AM6">
        <v>4.902680506887914</v>
      </c>
      <c r="AN6">
        <v>0.80977832999373822</v>
      </c>
      <c r="AO6">
        <v>0</v>
      </c>
      <c r="AP6">
        <v>0.35367264913379254</v>
      </c>
      <c r="AQ6">
        <v>0</v>
      </c>
      <c r="AR6">
        <v>11.684178948445002</v>
      </c>
      <c r="AS6">
        <v>9.9039429718221665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17.302773316596657</v>
      </c>
      <c r="BB6">
        <f t="shared" si="0"/>
        <v>396.63917205652911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4.925899484004062</v>
      </c>
      <c r="L7">
        <v>193.14420353688882</v>
      </c>
      <c r="M7">
        <v>27.780211800116717</v>
      </c>
      <c r="N7">
        <v>35.794279017435223</v>
      </c>
      <c r="O7">
        <v>0</v>
      </c>
      <c r="P7">
        <v>37.728023481846684</v>
      </c>
      <c r="Q7">
        <v>3.2251488323013051</v>
      </c>
      <c r="R7">
        <v>6.5943746008915225</v>
      </c>
      <c r="S7">
        <v>4.1840805426967158</v>
      </c>
      <c r="T7">
        <v>0</v>
      </c>
      <c r="U7">
        <v>21.407187564120392</v>
      </c>
      <c r="V7">
        <v>1.9997912753078688</v>
      </c>
      <c r="W7">
        <v>2.0032691731779693</v>
      </c>
      <c r="X7">
        <v>12.00172944798336</v>
      </c>
      <c r="Y7">
        <v>0</v>
      </c>
      <c r="Z7">
        <v>2.0104960684616988</v>
      </c>
      <c r="AA7">
        <v>0</v>
      </c>
      <c r="AB7">
        <v>0</v>
      </c>
      <c r="AC7">
        <v>0</v>
      </c>
      <c r="AD7">
        <v>0</v>
      </c>
      <c r="AE7">
        <v>0</v>
      </c>
      <c r="AF7">
        <v>2.7465708060947609</v>
      </c>
      <c r="AG7">
        <v>13.205089719056563</v>
      </c>
      <c r="AH7">
        <v>0</v>
      </c>
      <c r="AI7">
        <v>0</v>
      </c>
      <c r="AJ7">
        <v>0</v>
      </c>
      <c r="AK7">
        <v>16.156639335629304</v>
      </c>
      <c r="AL7">
        <v>0</v>
      </c>
      <c r="AM7">
        <v>4.902680506887914</v>
      </c>
      <c r="AN7">
        <v>0.80977832999373822</v>
      </c>
      <c r="AO7">
        <v>0</v>
      </c>
      <c r="AP7">
        <v>0.35367264913379254</v>
      </c>
      <c r="AQ7">
        <v>0</v>
      </c>
      <c r="AR7">
        <v>11.684178948445002</v>
      </c>
      <c r="AS7">
        <v>9.9039429718221665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17.245060170257936</v>
      </c>
      <c r="BB7">
        <f t="shared" si="0"/>
        <v>395.3161879220375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4.9259657806917447</v>
      </c>
      <c r="L8">
        <v>193.14420353688882</v>
      </c>
      <c r="M8">
        <v>27.780211800116717</v>
      </c>
      <c r="N8">
        <v>35.794279017435223</v>
      </c>
      <c r="O8">
        <v>0</v>
      </c>
      <c r="P8">
        <v>37.728023481846684</v>
      </c>
      <c r="Q8">
        <v>3.22587394005085</v>
      </c>
      <c r="R8">
        <v>6.5943746008915225</v>
      </c>
      <c r="S8">
        <v>4.1840805426967158</v>
      </c>
      <c r="T8">
        <v>0</v>
      </c>
      <c r="U8">
        <v>21.407187564120392</v>
      </c>
      <c r="V8">
        <v>1.9997912753078688</v>
      </c>
      <c r="W8">
        <v>2.0032691731779693</v>
      </c>
      <c r="X8">
        <v>12.00172944798336</v>
      </c>
      <c r="Y8">
        <v>0</v>
      </c>
      <c r="Z8">
        <v>2.0104960684616988</v>
      </c>
      <c r="AA8">
        <v>0</v>
      </c>
      <c r="AB8">
        <v>0</v>
      </c>
      <c r="AC8">
        <v>0</v>
      </c>
      <c r="AD8">
        <v>0</v>
      </c>
      <c r="AE8">
        <v>0</v>
      </c>
      <c r="AF8">
        <v>2.7465708060947609</v>
      </c>
      <c r="AG8">
        <v>13.205089719056563</v>
      </c>
      <c r="AH8">
        <v>0</v>
      </c>
      <c r="AI8">
        <v>0</v>
      </c>
      <c r="AJ8">
        <v>0</v>
      </c>
      <c r="AK8">
        <v>16.156639335629304</v>
      </c>
      <c r="AL8">
        <v>0</v>
      </c>
      <c r="AM8">
        <v>4.902680506887914</v>
      </c>
      <c r="AN8">
        <v>0.80977832999373822</v>
      </c>
      <c r="AO8">
        <v>0</v>
      </c>
      <c r="AP8">
        <v>0.35367264913379254</v>
      </c>
      <c r="AQ8">
        <v>0</v>
      </c>
      <c r="AR8">
        <v>11.684178948445002</v>
      </c>
      <c r="AS8">
        <v>9.9039429718221665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17.245093250963414</v>
      </c>
      <c r="BB8">
        <f t="shared" si="0"/>
        <v>395.31694624576926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4.925899484004062</v>
      </c>
      <c r="L9">
        <v>211.97927326473351</v>
      </c>
      <c r="M9">
        <v>27.780211800116717</v>
      </c>
      <c r="N9">
        <v>35.794279017435223</v>
      </c>
      <c r="O9">
        <v>0</v>
      </c>
      <c r="P9">
        <v>37.728023481846684</v>
      </c>
      <c r="Q9">
        <v>3.22587394005085</v>
      </c>
      <c r="R9">
        <v>6.5943746008915225</v>
      </c>
      <c r="S9">
        <v>4.1840805426967158</v>
      </c>
      <c r="T9">
        <v>0</v>
      </c>
      <c r="U9">
        <v>21.407187564120392</v>
      </c>
      <c r="V9">
        <v>1.9997912753078688</v>
      </c>
      <c r="W9">
        <v>2.0032691731779693</v>
      </c>
      <c r="X9">
        <v>12.00172944798336</v>
      </c>
      <c r="Y9">
        <v>0</v>
      </c>
      <c r="Z9">
        <v>2.0104960684616988</v>
      </c>
      <c r="AA9">
        <v>0</v>
      </c>
      <c r="AB9">
        <v>0</v>
      </c>
      <c r="AC9">
        <v>0</v>
      </c>
      <c r="AD9">
        <v>0</v>
      </c>
      <c r="AE9">
        <v>0</v>
      </c>
      <c r="AF9">
        <v>2.7465708060947609</v>
      </c>
      <c r="AG9">
        <v>13.205089719056563</v>
      </c>
      <c r="AH9">
        <v>0</v>
      </c>
      <c r="AI9">
        <v>0</v>
      </c>
      <c r="AJ9">
        <v>0</v>
      </c>
      <c r="AK9">
        <v>16.156639335629304</v>
      </c>
      <c r="AL9">
        <v>0</v>
      </c>
      <c r="AM9">
        <v>4.902680506887914</v>
      </c>
      <c r="AN9">
        <v>0.80977832999373822</v>
      </c>
      <c r="AO9">
        <v>0</v>
      </c>
      <c r="AP9">
        <v>0.35367264913379254</v>
      </c>
      <c r="AQ9">
        <v>0</v>
      </c>
      <c r="AR9">
        <v>10.498827275307868</v>
      </c>
      <c r="AS9">
        <v>9.9039429718221665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17.982848694448649</v>
      </c>
      <c r="BB9">
        <f t="shared" si="0"/>
        <v>412.22884256030392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4.9259657806917447</v>
      </c>
      <c r="L10">
        <v>211.97927326473351</v>
      </c>
      <c r="M10">
        <v>27.780211800116717</v>
      </c>
      <c r="N10">
        <v>35.794279017435223</v>
      </c>
      <c r="O10">
        <v>0</v>
      </c>
      <c r="P10">
        <v>37.728023481846684</v>
      </c>
      <c r="Q10">
        <v>3.22587394005085</v>
      </c>
      <c r="R10">
        <v>6.5943746008915225</v>
      </c>
      <c r="S10">
        <v>4.1840805426967158</v>
      </c>
      <c r="T10">
        <v>0</v>
      </c>
      <c r="U10">
        <v>21.407187564120392</v>
      </c>
      <c r="V10">
        <v>1.9997912753078688</v>
      </c>
      <c r="W10">
        <v>2.0032691731779693</v>
      </c>
      <c r="X10">
        <v>12.00172944798336</v>
      </c>
      <c r="Y10">
        <v>0</v>
      </c>
      <c r="Z10">
        <v>2.0104960684616988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2.7465708060947609</v>
      </c>
      <c r="AG10">
        <v>13.205089719056563</v>
      </c>
      <c r="AH10">
        <v>0</v>
      </c>
      <c r="AI10">
        <v>0</v>
      </c>
      <c r="AJ10">
        <v>0</v>
      </c>
      <c r="AK10">
        <v>16.156639335629304</v>
      </c>
      <c r="AL10">
        <v>0</v>
      </c>
      <c r="AM10">
        <v>4.902680506887914</v>
      </c>
      <c r="AN10">
        <v>0.80977832999373822</v>
      </c>
      <c r="AO10">
        <v>0</v>
      </c>
      <c r="AP10">
        <v>0.35367264913379254</v>
      </c>
      <c r="AQ10">
        <v>0</v>
      </c>
      <c r="AR10">
        <v>10.498827275307868</v>
      </c>
      <c r="AS10">
        <v>9.9039429718221665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17.982851465650192</v>
      </c>
      <c r="BB10">
        <f t="shared" si="0"/>
        <v>412.22890608579007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4.9154393733556434</v>
      </c>
      <c r="L11">
        <v>211.97927326473351</v>
      </c>
      <c r="M11">
        <v>27.780211800116717</v>
      </c>
      <c r="N11">
        <v>35.794279017435223</v>
      </c>
      <c r="O11">
        <v>0</v>
      </c>
      <c r="P11">
        <v>37.728023481846684</v>
      </c>
      <c r="Q11">
        <v>3.22587394005085</v>
      </c>
      <c r="R11">
        <v>5.8021041429644651</v>
      </c>
      <c r="S11">
        <v>4.1835735826513787</v>
      </c>
      <c r="T11">
        <v>0</v>
      </c>
      <c r="U11">
        <v>21.407187564120392</v>
      </c>
      <c r="V11">
        <v>1.9997912753078688</v>
      </c>
      <c r="W11">
        <v>2.0032691731779693</v>
      </c>
      <c r="X11">
        <v>12.00172944798336</v>
      </c>
      <c r="Y11">
        <v>0</v>
      </c>
      <c r="Z11">
        <v>2.0104960684616988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2.7465708060947609</v>
      </c>
      <c r="AG11">
        <v>13.205089719056563</v>
      </c>
      <c r="AH11">
        <v>0</v>
      </c>
      <c r="AI11">
        <v>0</v>
      </c>
      <c r="AJ11">
        <v>0</v>
      </c>
      <c r="AK11">
        <v>16.156639335629304</v>
      </c>
      <c r="AL11">
        <v>0</v>
      </c>
      <c r="AM11">
        <v>4.902680506887914</v>
      </c>
      <c r="AN11">
        <v>0.80977832999373822</v>
      </c>
      <c r="AO11">
        <v>0</v>
      </c>
      <c r="AP11">
        <v>0.23578197954498017</v>
      </c>
      <c r="AQ11">
        <v>0</v>
      </c>
      <c r="AR11">
        <v>6.0960932669588823</v>
      </c>
      <c r="AS11">
        <v>6.437562755583385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17.615416561175717</v>
      </c>
      <c r="BB11">
        <f t="shared" si="0"/>
        <v>403.80603227077944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4.9155002544922439</v>
      </c>
      <c r="L12">
        <v>211.97927326473351</v>
      </c>
      <c r="M12">
        <v>27.780211800116717</v>
      </c>
      <c r="N12">
        <v>35.794279017435223</v>
      </c>
      <c r="O12">
        <v>0</v>
      </c>
      <c r="P12">
        <v>37.728023481846684</v>
      </c>
      <c r="Q12">
        <v>3.22587394005085</v>
      </c>
      <c r="R12">
        <v>5.8021041429644651</v>
      </c>
      <c r="S12">
        <v>4.1835735826513787</v>
      </c>
      <c r="T12">
        <v>0</v>
      </c>
      <c r="U12">
        <v>21.407187564120392</v>
      </c>
      <c r="V12">
        <v>1.9997912753078688</v>
      </c>
      <c r="W12">
        <v>2.0032691731779693</v>
      </c>
      <c r="X12">
        <v>12.00172944798336</v>
      </c>
      <c r="Y12">
        <v>0</v>
      </c>
      <c r="Z12">
        <v>2.0104960684616988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2.7465708060947609</v>
      </c>
      <c r="AG12">
        <v>13.205089719056563</v>
      </c>
      <c r="AH12">
        <v>0</v>
      </c>
      <c r="AI12">
        <v>0</v>
      </c>
      <c r="AJ12">
        <v>0</v>
      </c>
      <c r="AK12">
        <v>16.156639335629304</v>
      </c>
      <c r="AL12">
        <v>0</v>
      </c>
      <c r="AM12">
        <v>4.902680506887914</v>
      </c>
      <c r="AN12">
        <v>0.80977832999373822</v>
      </c>
      <c r="AO12">
        <v>0</v>
      </c>
      <c r="AP12">
        <v>0.23578197954498017</v>
      </c>
      <c r="AQ12">
        <v>0</v>
      </c>
      <c r="AR12">
        <v>6.0960932669588823</v>
      </c>
      <c r="AS12">
        <v>6.437562755583385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17.615419106007227</v>
      </c>
      <c r="BB12">
        <f t="shared" si="0"/>
        <v>403.80609060708457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4.9154393733556434</v>
      </c>
      <c r="L13">
        <v>211.97927326473351</v>
      </c>
      <c r="M13">
        <v>27.780211800116717</v>
      </c>
      <c r="N13">
        <v>35.794279017435223</v>
      </c>
      <c r="O13">
        <v>0</v>
      </c>
      <c r="P13">
        <v>37.728023481846684</v>
      </c>
      <c r="Q13">
        <v>3.22587394005085</v>
      </c>
      <c r="R13">
        <v>5.8021041429644651</v>
      </c>
      <c r="S13">
        <v>4.1835735826513787</v>
      </c>
      <c r="T13">
        <v>0</v>
      </c>
      <c r="U13">
        <v>21.407187564120392</v>
      </c>
      <c r="V13">
        <v>1.9997912753078688</v>
      </c>
      <c r="W13">
        <v>2.0032691731779693</v>
      </c>
      <c r="X13">
        <v>12.00172944798336</v>
      </c>
      <c r="Y13">
        <v>0</v>
      </c>
      <c r="Z13">
        <v>2.0104960684616988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2.7465708060947609</v>
      </c>
      <c r="AG13">
        <v>13.205089719056563</v>
      </c>
      <c r="AH13">
        <v>0</v>
      </c>
      <c r="AI13">
        <v>0</v>
      </c>
      <c r="AJ13">
        <v>0</v>
      </c>
      <c r="AK13">
        <v>16.156639335629304</v>
      </c>
      <c r="AL13">
        <v>0</v>
      </c>
      <c r="AM13">
        <v>4.902680506887914</v>
      </c>
      <c r="AN13">
        <v>0.80977832999373822</v>
      </c>
      <c r="AO13">
        <v>0</v>
      </c>
      <c r="AP13">
        <v>0.23578197954498017</v>
      </c>
      <c r="AQ13">
        <v>0</v>
      </c>
      <c r="AR13">
        <v>11.684178948445002</v>
      </c>
      <c r="AS13">
        <v>6.437562755583385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17.848998542661835</v>
      </c>
      <c r="BB13">
        <f t="shared" si="0"/>
        <v>409.16053597077945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4.9155002544922439</v>
      </c>
      <c r="L14">
        <v>211.97927326473351</v>
      </c>
      <c r="M14">
        <v>27.780211800116717</v>
      </c>
      <c r="N14">
        <v>35.794279017435223</v>
      </c>
      <c r="O14">
        <v>0</v>
      </c>
      <c r="P14">
        <v>37.728023481846684</v>
      </c>
      <c r="Q14">
        <v>3.22587394005085</v>
      </c>
      <c r="R14">
        <v>5.7928250348852259</v>
      </c>
      <c r="S14">
        <v>4.1840805426967158</v>
      </c>
      <c r="T14">
        <v>0</v>
      </c>
      <c r="U14">
        <v>21.407187564120392</v>
      </c>
      <c r="V14">
        <v>1.9997912753078688</v>
      </c>
      <c r="W14">
        <v>2.0032691731779693</v>
      </c>
      <c r="X14">
        <v>12.00172944798336</v>
      </c>
      <c r="Y14">
        <v>0</v>
      </c>
      <c r="Z14">
        <v>2.0104960684616988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2.7465708060947609</v>
      </c>
      <c r="AG14">
        <v>13.205089719056563</v>
      </c>
      <c r="AH14">
        <v>0</v>
      </c>
      <c r="AI14">
        <v>0</v>
      </c>
      <c r="AJ14">
        <v>0</v>
      </c>
      <c r="AK14">
        <v>16.156639335629304</v>
      </c>
      <c r="AL14">
        <v>0</v>
      </c>
      <c r="AM14">
        <v>4.902680506887914</v>
      </c>
      <c r="AN14">
        <v>0.80977832999373822</v>
      </c>
      <c r="AO14">
        <v>0</v>
      </c>
      <c r="AP14">
        <v>0.23578197954498017</v>
      </c>
      <c r="AQ14">
        <v>0</v>
      </c>
      <c r="AR14">
        <v>11.684178948445002</v>
      </c>
      <c r="AS14">
        <v>6.437562755583385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17.848634411705529</v>
      </c>
      <c r="BB14">
        <f t="shared" si="0"/>
        <v>409.15218883483846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4.925899484004062</v>
      </c>
      <c r="L15">
        <v>211.97927326473351</v>
      </c>
      <c r="M15">
        <v>27.780211800116717</v>
      </c>
      <c r="N15">
        <v>35.794279017435223</v>
      </c>
      <c r="O15">
        <v>0</v>
      </c>
      <c r="P15">
        <v>37.728023481846684</v>
      </c>
      <c r="Q15">
        <v>3.22587394005085</v>
      </c>
      <c r="R15">
        <v>5.8021041429644651</v>
      </c>
      <c r="S15">
        <v>4.1835735826513787</v>
      </c>
      <c r="T15">
        <v>0</v>
      </c>
      <c r="U15">
        <v>21.407187564120392</v>
      </c>
      <c r="V15">
        <v>1.9997912753078688</v>
      </c>
      <c r="W15">
        <v>2.0032691731779693</v>
      </c>
      <c r="X15">
        <v>12.00172944798336</v>
      </c>
      <c r="Y15">
        <v>0</v>
      </c>
      <c r="Z15">
        <v>2.0104960684616988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2.7465708060947609</v>
      </c>
      <c r="AG15">
        <v>13.205089719056563</v>
      </c>
      <c r="AH15">
        <v>0</v>
      </c>
      <c r="AI15">
        <v>0</v>
      </c>
      <c r="AJ15">
        <v>0</v>
      </c>
      <c r="AK15">
        <v>16.156639335629304</v>
      </c>
      <c r="AL15">
        <v>0</v>
      </c>
      <c r="AM15">
        <v>4.902680506887914</v>
      </c>
      <c r="AN15">
        <v>0.80977832999373822</v>
      </c>
      <c r="AO15">
        <v>0</v>
      </c>
      <c r="AP15">
        <v>0.23578197954498017</v>
      </c>
      <c r="AQ15">
        <v>0</v>
      </c>
      <c r="AR15">
        <v>11.684178948445002</v>
      </c>
      <c r="AS15">
        <v>6.437562755583385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17.849435775286938</v>
      </c>
      <c r="BB15">
        <f t="shared" si="0"/>
        <v>409.17055884880273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4.9259657806917447</v>
      </c>
      <c r="L16">
        <v>211.97927326473351</v>
      </c>
      <c r="M16">
        <v>27.780211800116717</v>
      </c>
      <c r="N16">
        <v>35.794279017435223</v>
      </c>
      <c r="O16">
        <v>0</v>
      </c>
      <c r="P16">
        <v>37.728023481846684</v>
      </c>
      <c r="Q16">
        <v>3.22587394005085</v>
      </c>
      <c r="R16">
        <v>5.8021041429644651</v>
      </c>
      <c r="S16">
        <v>4.1835735826513787</v>
      </c>
      <c r="T16">
        <v>0</v>
      </c>
      <c r="U16">
        <v>21.407187564120392</v>
      </c>
      <c r="V16">
        <v>1.9997912753078688</v>
      </c>
      <c r="W16">
        <v>2.0032691731779693</v>
      </c>
      <c r="X16">
        <v>12.00172944798336</v>
      </c>
      <c r="Y16">
        <v>0</v>
      </c>
      <c r="Z16">
        <v>2.0104960684616988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2.7465708060947609</v>
      </c>
      <c r="AG16">
        <v>13.205089719056563</v>
      </c>
      <c r="AH16">
        <v>0</v>
      </c>
      <c r="AI16">
        <v>0</v>
      </c>
      <c r="AJ16">
        <v>0</v>
      </c>
      <c r="AK16">
        <v>16.156639335629304</v>
      </c>
      <c r="AL16">
        <v>0</v>
      </c>
      <c r="AM16">
        <v>4.902680506887914</v>
      </c>
      <c r="AN16">
        <v>0.80977832999373822</v>
      </c>
      <c r="AO16">
        <v>0</v>
      </c>
      <c r="AP16">
        <v>0.23578197954498017</v>
      </c>
      <c r="AQ16">
        <v>0</v>
      </c>
      <c r="AR16">
        <v>11.684178948445002</v>
      </c>
      <c r="AS16">
        <v>7.2628915767063233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17.883937291211421</v>
      </c>
      <c r="BB16">
        <f t="shared" si="0"/>
        <v>409.96145245068897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4.925899484004062</v>
      </c>
      <c r="L17">
        <v>211.97927326473351</v>
      </c>
      <c r="M17">
        <v>27.780211800116717</v>
      </c>
      <c r="N17">
        <v>35.794279017435223</v>
      </c>
      <c r="O17">
        <v>0</v>
      </c>
      <c r="P17">
        <v>37.728023481846684</v>
      </c>
      <c r="Q17">
        <v>3.22587394005085</v>
      </c>
      <c r="R17">
        <v>5.8132172348006321</v>
      </c>
      <c r="S17">
        <v>4.1757652938594694</v>
      </c>
      <c r="T17">
        <v>0</v>
      </c>
      <c r="U17">
        <v>21.407187564120392</v>
      </c>
      <c r="V17">
        <v>1.9997912753078688</v>
      </c>
      <c r="W17">
        <v>2.0032691731779693</v>
      </c>
      <c r="X17">
        <v>12.00172944798336</v>
      </c>
      <c r="Y17">
        <v>0</v>
      </c>
      <c r="Z17">
        <v>2.0104960684616988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2.7465708060947609</v>
      </c>
      <c r="AG17">
        <v>13.205089719056563</v>
      </c>
      <c r="AH17">
        <v>0</v>
      </c>
      <c r="AI17">
        <v>0</v>
      </c>
      <c r="AJ17">
        <v>0</v>
      </c>
      <c r="AK17">
        <v>16.156639335629304</v>
      </c>
      <c r="AL17">
        <v>0</v>
      </c>
      <c r="AM17">
        <v>4.902680506887914</v>
      </c>
      <c r="AN17">
        <v>0.80977832999373822</v>
      </c>
      <c r="AO17">
        <v>0</v>
      </c>
      <c r="AP17">
        <v>0.15718777290753494</v>
      </c>
      <c r="AQ17">
        <v>0</v>
      </c>
      <c r="AR17">
        <v>11.684178948445002</v>
      </c>
      <c r="AS17">
        <v>9.9039429718221665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17.991183371255524</v>
      </c>
      <c r="BB17">
        <f t="shared" si="0"/>
        <v>412.41990206547973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4.9259657806917447</v>
      </c>
      <c r="L18">
        <v>211.97927326473351</v>
      </c>
      <c r="M18">
        <v>27.780211800116717</v>
      </c>
      <c r="N18">
        <v>35.794279017435223</v>
      </c>
      <c r="O18">
        <v>0</v>
      </c>
      <c r="P18">
        <v>37.728023481846684</v>
      </c>
      <c r="Q18">
        <v>3.22587394005085</v>
      </c>
      <c r="R18">
        <v>5.8132172348006321</v>
      </c>
      <c r="S18">
        <v>4.1757652938594694</v>
      </c>
      <c r="T18">
        <v>0</v>
      </c>
      <c r="U18">
        <v>21.407187564120392</v>
      </c>
      <c r="V18">
        <v>1.9997912753078688</v>
      </c>
      <c r="W18">
        <v>2.0032691731779693</v>
      </c>
      <c r="X18">
        <v>12.00172944798336</v>
      </c>
      <c r="Y18">
        <v>0</v>
      </c>
      <c r="Z18">
        <v>2.0104960684616988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2.7465708060947609</v>
      </c>
      <c r="AG18">
        <v>13.205089719056563</v>
      </c>
      <c r="AH18">
        <v>0</v>
      </c>
      <c r="AI18">
        <v>0</v>
      </c>
      <c r="AJ18">
        <v>0</v>
      </c>
      <c r="AK18">
        <v>16.156639335629304</v>
      </c>
      <c r="AL18">
        <v>0</v>
      </c>
      <c r="AM18">
        <v>4.902680506887914</v>
      </c>
      <c r="AN18">
        <v>0.80977832999373822</v>
      </c>
      <c r="AO18">
        <v>0</v>
      </c>
      <c r="AP18">
        <v>0.15718777290753494</v>
      </c>
      <c r="AQ18">
        <v>0</v>
      </c>
      <c r="AR18">
        <v>11.684178948445002</v>
      </c>
      <c r="AS18">
        <v>9.9039429718221665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17.991186142457074</v>
      </c>
      <c r="BB18">
        <f t="shared" si="0"/>
        <v>412.41996559096589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4.925899484004062</v>
      </c>
      <c r="L19">
        <v>211.97927326473351</v>
      </c>
      <c r="M19">
        <v>27.780211800116717</v>
      </c>
      <c r="N19">
        <v>35.794279017435223</v>
      </c>
      <c r="O19">
        <v>0</v>
      </c>
      <c r="P19">
        <v>37.728023481846684</v>
      </c>
      <c r="Q19">
        <v>3.22587394005085</v>
      </c>
      <c r="R19">
        <v>5.8132172348006321</v>
      </c>
      <c r="S19">
        <v>4.1757652938594694</v>
      </c>
      <c r="T19">
        <v>0</v>
      </c>
      <c r="U19">
        <v>21.407187564120392</v>
      </c>
      <c r="V19">
        <v>1.9997912753078688</v>
      </c>
      <c r="W19">
        <v>2.0032691731779693</v>
      </c>
      <c r="X19">
        <v>12.00172944798336</v>
      </c>
      <c r="Y19">
        <v>0</v>
      </c>
      <c r="Z19">
        <v>2.0104960684616988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2.7465708060947609</v>
      </c>
      <c r="AG19">
        <v>13.205089719056563</v>
      </c>
      <c r="AH19">
        <v>0</v>
      </c>
      <c r="AI19">
        <v>0</v>
      </c>
      <c r="AJ19">
        <v>0</v>
      </c>
      <c r="AK19">
        <v>16.156639335629304</v>
      </c>
      <c r="AL19">
        <v>0</v>
      </c>
      <c r="AM19">
        <v>4.902680506887914</v>
      </c>
      <c r="AN19">
        <v>0.80977832999373822</v>
      </c>
      <c r="AO19">
        <v>0</v>
      </c>
      <c r="AP19">
        <v>0</v>
      </c>
      <c r="AQ19">
        <v>0</v>
      </c>
      <c r="AR19">
        <v>11.176171042788562</v>
      </c>
      <c r="AS19">
        <v>9.9039429718221665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17.96337819189155</v>
      </c>
      <c r="BB19">
        <f t="shared" si="0"/>
        <v>411.78251156627977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4.9259657806917447</v>
      </c>
      <c r="L20">
        <v>211.97927326473351</v>
      </c>
      <c r="M20">
        <v>27.780211800116717</v>
      </c>
      <c r="N20">
        <v>35.794279017435223</v>
      </c>
      <c r="O20">
        <v>0</v>
      </c>
      <c r="P20">
        <v>37.728023481846684</v>
      </c>
      <c r="Q20">
        <v>3.22587394005085</v>
      </c>
      <c r="R20">
        <v>5.8039392919170973</v>
      </c>
      <c r="S20">
        <v>4.1835735826513787</v>
      </c>
      <c r="T20">
        <v>0</v>
      </c>
      <c r="U20">
        <v>21.407187564120392</v>
      </c>
      <c r="V20">
        <v>1.9997912753078688</v>
      </c>
      <c r="W20">
        <v>2.0032691731779693</v>
      </c>
      <c r="X20">
        <v>12.00172944798336</v>
      </c>
      <c r="Y20">
        <v>0</v>
      </c>
      <c r="Z20">
        <v>2.0104960684616988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2.7465708060947609</v>
      </c>
      <c r="AG20">
        <v>13.205089719056563</v>
      </c>
      <c r="AH20">
        <v>0</v>
      </c>
      <c r="AI20">
        <v>0</v>
      </c>
      <c r="AJ20">
        <v>0</v>
      </c>
      <c r="AK20">
        <v>16.156639335629304</v>
      </c>
      <c r="AL20">
        <v>0</v>
      </c>
      <c r="AM20">
        <v>4.902680506887914</v>
      </c>
      <c r="AN20">
        <v>0.80977832999373822</v>
      </c>
      <c r="AO20">
        <v>0</v>
      </c>
      <c r="AP20">
        <v>0</v>
      </c>
      <c r="AQ20">
        <v>0</v>
      </c>
      <c r="AR20">
        <v>11.176171042788562</v>
      </c>
      <c r="AS20">
        <v>9.9039429718221665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17.963319531552067</v>
      </c>
      <c r="BB20">
        <f t="shared" si="0"/>
        <v>411.78116686921533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4.9363363583163258</v>
      </c>
      <c r="L21">
        <v>211.97378945071671</v>
      </c>
      <c r="M21">
        <v>27.780211800116717</v>
      </c>
      <c r="N21">
        <v>35.794279017435223</v>
      </c>
      <c r="O21">
        <v>0</v>
      </c>
      <c r="P21">
        <v>37.728023481846684</v>
      </c>
      <c r="Q21">
        <v>3.22587394005085</v>
      </c>
      <c r="R21">
        <v>5.8039392919170973</v>
      </c>
      <c r="S21">
        <v>4.1835735826513787</v>
      </c>
      <c r="T21">
        <v>0</v>
      </c>
      <c r="U21">
        <v>21.407187564120392</v>
      </c>
      <c r="V21">
        <v>1.9997912753078688</v>
      </c>
      <c r="W21">
        <v>2.0032691731779693</v>
      </c>
      <c r="X21">
        <v>12.00172944798336</v>
      </c>
      <c r="Y21">
        <v>0</v>
      </c>
      <c r="Z21">
        <v>2.0104960684616988</v>
      </c>
      <c r="AA21">
        <v>0</v>
      </c>
      <c r="AB21">
        <v>0.82854964621164684</v>
      </c>
      <c r="AC21">
        <v>3.0059126925485282</v>
      </c>
      <c r="AD21">
        <v>0</v>
      </c>
      <c r="AE21">
        <v>5.0994256040492587</v>
      </c>
      <c r="AF21">
        <v>2.7465708060947609</v>
      </c>
      <c r="AG21">
        <v>13.205089719056563</v>
      </c>
      <c r="AH21">
        <v>0</v>
      </c>
      <c r="AI21">
        <v>0</v>
      </c>
      <c r="AJ21">
        <v>0</v>
      </c>
      <c r="AK21">
        <v>16.156639335629304</v>
      </c>
      <c r="AL21">
        <v>0</v>
      </c>
      <c r="AM21">
        <v>4.902680506887914</v>
      </c>
      <c r="AN21">
        <v>0.80977832999373822</v>
      </c>
      <c r="AO21">
        <v>0</v>
      </c>
      <c r="AP21">
        <v>0</v>
      </c>
      <c r="AQ21">
        <v>0</v>
      </c>
      <c r="AR21">
        <v>11.514843086620749</v>
      </c>
      <c r="AS21">
        <v>7.8406213992903355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18.264869963980647</v>
      </c>
      <c r="BB21">
        <f t="shared" si="0"/>
        <v>418.6937416145044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4.9364043177508146</v>
      </c>
      <c r="L22">
        <v>211.97378945071671</v>
      </c>
      <c r="M22">
        <v>27.780211800116717</v>
      </c>
      <c r="N22">
        <v>35.794279017435223</v>
      </c>
      <c r="O22">
        <v>0</v>
      </c>
      <c r="P22">
        <v>37.728023481846684</v>
      </c>
      <c r="Q22">
        <v>3.22587394005085</v>
      </c>
      <c r="R22">
        <v>5.8132172348006321</v>
      </c>
      <c r="S22">
        <v>4.1835735826513787</v>
      </c>
      <c r="T22">
        <v>0</v>
      </c>
      <c r="U22">
        <v>21.407187564120392</v>
      </c>
      <c r="V22">
        <v>1.9997912753078688</v>
      </c>
      <c r="W22">
        <v>2.0032691731779693</v>
      </c>
      <c r="X22">
        <v>12.00172944798336</v>
      </c>
      <c r="Y22">
        <v>0</v>
      </c>
      <c r="Z22">
        <v>2.0104960684616988</v>
      </c>
      <c r="AA22">
        <v>0</v>
      </c>
      <c r="AB22">
        <v>4.0598925187852224</v>
      </c>
      <c r="AC22">
        <v>3.0059126925485282</v>
      </c>
      <c r="AD22">
        <v>0</v>
      </c>
      <c r="AE22">
        <v>5.0994256040492587</v>
      </c>
      <c r="AF22">
        <v>2.7465708060947609</v>
      </c>
      <c r="AG22">
        <v>13.205089719056563</v>
      </c>
      <c r="AH22">
        <v>0</v>
      </c>
      <c r="AI22">
        <v>0</v>
      </c>
      <c r="AJ22">
        <v>0</v>
      </c>
      <c r="AK22">
        <v>16.156639335629304</v>
      </c>
      <c r="AL22">
        <v>0</v>
      </c>
      <c r="AM22">
        <v>4.902680506887914</v>
      </c>
      <c r="AN22">
        <v>0.80977832999373822</v>
      </c>
      <c r="AO22">
        <v>0</v>
      </c>
      <c r="AP22">
        <v>0</v>
      </c>
      <c r="AQ22">
        <v>0</v>
      </c>
      <c r="AR22">
        <v>11.514843086620749</v>
      </c>
      <c r="AS22">
        <v>7.8406213992903355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18.400330754771115</v>
      </c>
      <c r="BB22">
        <f t="shared" si="0"/>
        <v>421.79896959860542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2.0037804921768561</v>
      </c>
      <c r="L23">
        <v>211.97378945071671</v>
      </c>
      <c r="M23">
        <v>27.780211800116717</v>
      </c>
      <c r="N23">
        <v>35.794279017435223</v>
      </c>
      <c r="O23">
        <v>0</v>
      </c>
      <c r="P23">
        <v>37.728023481846684</v>
      </c>
      <c r="Q23">
        <v>3.1713261506388246</v>
      </c>
      <c r="R23">
        <v>2.0039342691850006</v>
      </c>
      <c r="S23">
        <v>2.0748062677043264</v>
      </c>
      <c r="T23">
        <v>0</v>
      </c>
      <c r="U23">
        <v>21.407187564120392</v>
      </c>
      <c r="V23">
        <v>1.9997912753078688</v>
      </c>
      <c r="W23">
        <v>2.0032691731779693</v>
      </c>
      <c r="X23">
        <v>10.582311600305619</v>
      </c>
      <c r="Y23">
        <v>0</v>
      </c>
      <c r="Z23">
        <v>0.33744477979544973</v>
      </c>
      <c r="AA23">
        <v>0</v>
      </c>
      <c r="AB23">
        <v>4.0598925187852224</v>
      </c>
      <c r="AC23">
        <v>3.0059126925485282</v>
      </c>
      <c r="AD23">
        <v>0</v>
      </c>
      <c r="AE23">
        <v>10.198850895220204</v>
      </c>
      <c r="AF23">
        <v>2.7465708060947609</v>
      </c>
      <c r="AG23">
        <v>13.205089719056563</v>
      </c>
      <c r="AH23">
        <v>0</v>
      </c>
      <c r="AI23">
        <v>0</v>
      </c>
      <c r="AJ23">
        <v>0</v>
      </c>
      <c r="AK23">
        <v>16.156639335629304</v>
      </c>
      <c r="AL23">
        <v>0</v>
      </c>
      <c r="AM23">
        <v>4.902680506887914</v>
      </c>
      <c r="AN23">
        <v>0.80977832999373822</v>
      </c>
      <c r="AO23">
        <v>0</v>
      </c>
      <c r="AP23">
        <v>0</v>
      </c>
      <c r="AQ23">
        <v>0</v>
      </c>
      <c r="AR23">
        <v>11.514843086620749</v>
      </c>
      <c r="AS23">
        <v>7.8406213992903355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18.111983246808943</v>
      </c>
      <c r="BB23">
        <f t="shared" si="0"/>
        <v>415.18905136584596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2.0037804921768561</v>
      </c>
      <c r="L24">
        <v>211.97378945071671</v>
      </c>
      <c r="M24">
        <v>27.780211800116717</v>
      </c>
      <c r="N24">
        <v>35.794279017435223</v>
      </c>
      <c r="O24">
        <v>0</v>
      </c>
      <c r="P24">
        <v>37.728023481846684</v>
      </c>
      <c r="Q24">
        <v>3.1656700435710206</v>
      </c>
      <c r="R24">
        <v>2.0039342691850006</v>
      </c>
      <c r="S24">
        <v>2.0748062677043264</v>
      </c>
      <c r="T24">
        <v>0</v>
      </c>
      <c r="U24">
        <v>21.407187564120392</v>
      </c>
      <c r="V24">
        <v>1.9997912753078688</v>
      </c>
      <c r="W24">
        <v>2.0032691731779693</v>
      </c>
      <c r="X24">
        <v>12.001437225111152</v>
      </c>
      <c r="Y24">
        <v>0</v>
      </c>
      <c r="Z24">
        <v>0.33744477979544973</v>
      </c>
      <c r="AA24">
        <v>0</v>
      </c>
      <c r="AB24">
        <v>4.0598925187852224</v>
      </c>
      <c r="AC24">
        <v>3.0059126925485282</v>
      </c>
      <c r="AD24">
        <v>0</v>
      </c>
      <c r="AE24">
        <v>10.198850895220204</v>
      </c>
      <c r="AF24">
        <v>2.7465708060947609</v>
      </c>
      <c r="AG24">
        <v>13.205089719056563</v>
      </c>
      <c r="AH24">
        <v>0</v>
      </c>
      <c r="AI24">
        <v>0</v>
      </c>
      <c r="AJ24">
        <v>0</v>
      </c>
      <c r="AK24">
        <v>16.156639335629304</v>
      </c>
      <c r="AL24">
        <v>0</v>
      </c>
      <c r="AM24">
        <v>4.902680506887914</v>
      </c>
      <c r="AN24">
        <v>0.80977832999373822</v>
      </c>
      <c r="AO24">
        <v>0</v>
      </c>
      <c r="AP24">
        <v>0</v>
      </c>
      <c r="AQ24">
        <v>0</v>
      </c>
      <c r="AR24">
        <v>11.514843086620749</v>
      </c>
      <c r="AS24">
        <v>7.8406213992903355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18.171066272650382</v>
      </c>
      <c r="BB24">
        <f t="shared" si="0"/>
        <v>416.54343785774233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1.8681393357089793</v>
      </c>
      <c r="L25">
        <v>211.97378945071671</v>
      </c>
      <c r="M25">
        <v>27.780211800116717</v>
      </c>
      <c r="N25">
        <v>35.794279017435223</v>
      </c>
      <c r="O25">
        <v>0</v>
      </c>
      <c r="P25">
        <v>37.728023481846684</v>
      </c>
      <c r="Q25">
        <v>3.1656700435710206</v>
      </c>
      <c r="R25">
        <v>2.0023012452577778</v>
      </c>
      <c r="S25">
        <v>2.0769112480638037</v>
      </c>
      <c r="T25">
        <v>0</v>
      </c>
      <c r="U25">
        <v>21.407187564120392</v>
      </c>
      <c r="V25">
        <v>1.9997912753078688</v>
      </c>
      <c r="W25">
        <v>2.0565845437508004</v>
      </c>
      <c r="X25">
        <v>12.000881662182502</v>
      </c>
      <c r="Y25">
        <v>0</v>
      </c>
      <c r="Z25">
        <v>0.33744477979544973</v>
      </c>
      <c r="AA25">
        <v>0</v>
      </c>
      <c r="AB25">
        <v>4.0598925187852224</v>
      </c>
      <c r="AC25">
        <v>3.0059126925485282</v>
      </c>
      <c r="AD25">
        <v>0</v>
      </c>
      <c r="AE25">
        <v>10.198850895220204</v>
      </c>
      <c r="AF25">
        <v>2.7465708060947609</v>
      </c>
      <c r="AG25">
        <v>13.205089719056563</v>
      </c>
      <c r="AH25">
        <v>0</v>
      </c>
      <c r="AI25">
        <v>0</v>
      </c>
      <c r="AJ25">
        <v>0</v>
      </c>
      <c r="AK25">
        <v>16.156639335629304</v>
      </c>
      <c r="AL25">
        <v>0</v>
      </c>
      <c r="AM25">
        <v>4.902680506887914</v>
      </c>
      <c r="AN25">
        <v>0.80977832999373822</v>
      </c>
      <c r="AO25">
        <v>0</v>
      </c>
      <c r="AP25">
        <v>0</v>
      </c>
      <c r="AQ25">
        <v>4.6121926105197248</v>
      </c>
      <c r="AR25">
        <v>11.514843086620749</v>
      </c>
      <c r="AS25">
        <v>7.8406213992903355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18.360411211168152</v>
      </c>
      <c r="BB25">
        <f t="shared" si="0"/>
        <v>420.88387613735284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2.0037042733177652</v>
      </c>
      <c r="L26">
        <v>211.97378945071671</v>
      </c>
      <c r="M26">
        <v>27.780211800116717</v>
      </c>
      <c r="N26">
        <v>35.794279017435223</v>
      </c>
      <c r="O26">
        <v>0</v>
      </c>
      <c r="P26">
        <v>37.728023481846684</v>
      </c>
      <c r="Q26">
        <v>3.1656700435710206</v>
      </c>
      <c r="R26">
        <v>2.0024771263637566</v>
      </c>
      <c r="S26">
        <v>2.0769112480638037</v>
      </c>
      <c r="T26">
        <v>0</v>
      </c>
      <c r="U26">
        <v>21.407187564120392</v>
      </c>
      <c r="V26">
        <v>1.9997912753078688</v>
      </c>
      <c r="W26">
        <v>2.0664220706564853</v>
      </c>
      <c r="X26">
        <v>42.998666990559634</v>
      </c>
      <c r="Y26">
        <v>0</v>
      </c>
      <c r="Z26">
        <v>2.0104960684616988</v>
      </c>
      <c r="AA26">
        <v>1.1632641223126694</v>
      </c>
      <c r="AB26">
        <v>4.0598925187852224</v>
      </c>
      <c r="AC26">
        <v>3.0059126925485282</v>
      </c>
      <c r="AD26">
        <v>0</v>
      </c>
      <c r="AE26">
        <v>10.198850895220204</v>
      </c>
      <c r="AF26">
        <v>2.7465708060947609</v>
      </c>
      <c r="AG26">
        <v>13.205089719056563</v>
      </c>
      <c r="AH26">
        <v>0.8806735498852013</v>
      </c>
      <c r="AI26">
        <v>0</v>
      </c>
      <c r="AJ26">
        <v>0</v>
      </c>
      <c r="AK26">
        <v>16.156639335629304</v>
      </c>
      <c r="AL26">
        <v>0</v>
      </c>
      <c r="AM26">
        <v>4.902680506887914</v>
      </c>
      <c r="AN26">
        <v>0.80977832999373822</v>
      </c>
      <c r="AO26">
        <v>0</v>
      </c>
      <c r="AP26">
        <v>0</v>
      </c>
      <c r="AQ26">
        <v>4.6121926105197248</v>
      </c>
      <c r="AR26">
        <v>11.514843086620749</v>
      </c>
      <c r="AS26">
        <v>7.8406213992903355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19.817573951305366</v>
      </c>
      <c r="BB26">
        <f t="shared" si="0"/>
        <v>454.28706603207735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9.2674882231927889</v>
      </c>
      <c r="L27">
        <v>264.17720429828472</v>
      </c>
      <c r="M27">
        <v>27.780211800116717</v>
      </c>
      <c r="N27">
        <v>35.794279017435223</v>
      </c>
      <c r="O27">
        <v>0</v>
      </c>
      <c r="P27">
        <v>37.728023481846684</v>
      </c>
      <c r="Q27">
        <v>4.2671387881513212</v>
      </c>
      <c r="R27">
        <v>11.701717708536476</v>
      </c>
      <c r="S27">
        <v>4.5270983134631555</v>
      </c>
      <c r="T27">
        <v>0</v>
      </c>
      <c r="U27">
        <v>21.407187564120392</v>
      </c>
      <c r="V27">
        <v>5.5665531996055826</v>
      </c>
      <c r="W27">
        <v>10.152977949915293</v>
      </c>
      <c r="X27">
        <v>43.999971422904061</v>
      </c>
      <c r="Y27">
        <v>0</v>
      </c>
      <c r="Z27">
        <v>2.0104960684616988</v>
      </c>
      <c r="AA27">
        <v>4.2895365911083276</v>
      </c>
      <c r="AB27">
        <v>4.0598925187852224</v>
      </c>
      <c r="AC27">
        <v>3.0059126925485282</v>
      </c>
      <c r="AD27">
        <v>0</v>
      </c>
      <c r="AE27">
        <v>10.198850895220204</v>
      </c>
      <c r="AF27">
        <v>2.7465708060947609</v>
      </c>
      <c r="AG27">
        <v>13.205089719056563</v>
      </c>
      <c r="AH27">
        <v>5.8711572083072427</v>
      </c>
      <c r="AI27">
        <v>0</v>
      </c>
      <c r="AJ27">
        <v>0</v>
      </c>
      <c r="AK27">
        <v>16.156639335629304</v>
      </c>
      <c r="AL27">
        <v>0</v>
      </c>
      <c r="AM27">
        <v>4.902680506887914</v>
      </c>
      <c r="AN27">
        <v>0.80977832999373822</v>
      </c>
      <c r="AO27">
        <v>0</v>
      </c>
      <c r="AP27">
        <v>0.23578197954498017</v>
      </c>
      <c r="AQ27">
        <v>9.2243852210394497</v>
      </c>
      <c r="AR27">
        <v>11.514843086620749</v>
      </c>
      <c r="AS27">
        <v>8.2532856497599667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23.945328649343161</v>
      </c>
      <c r="BB27">
        <f t="shared" si="0"/>
        <v>548.90942372728796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9.350940585963663</v>
      </c>
      <c r="L28">
        <v>364.66744984582186</v>
      </c>
      <c r="M28">
        <v>27.780211800116717</v>
      </c>
      <c r="N28">
        <v>35.794279017435223</v>
      </c>
      <c r="O28">
        <v>0</v>
      </c>
      <c r="P28">
        <v>37.728023481846684</v>
      </c>
      <c r="Q28">
        <v>5.6895328793043012</v>
      </c>
      <c r="R28">
        <v>12.795798440861008</v>
      </c>
      <c r="S28">
        <v>6.6307190111675274</v>
      </c>
      <c r="T28">
        <v>0</v>
      </c>
      <c r="U28">
        <v>21.407187564120392</v>
      </c>
      <c r="V28">
        <v>5.5665531996055826</v>
      </c>
      <c r="W28">
        <v>10.152977949915293</v>
      </c>
      <c r="X28">
        <v>43.999971422904061</v>
      </c>
      <c r="Y28">
        <v>0</v>
      </c>
      <c r="Z28">
        <v>2.0104960684616988</v>
      </c>
      <c r="AA28">
        <v>5.4528010336046755</v>
      </c>
      <c r="AB28">
        <v>4.0598925187852224</v>
      </c>
      <c r="AC28">
        <v>3.0059126925485282</v>
      </c>
      <c r="AD28">
        <v>0</v>
      </c>
      <c r="AE28">
        <v>10.198850895220204</v>
      </c>
      <c r="AF28">
        <v>2.7465708060947609</v>
      </c>
      <c r="AG28">
        <v>13.205089719056563</v>
      </c>
      <c r="AH28">
        <v>11.742314416614485</v>
      </c>
      <c r="AI28">
        <v>0</v>
      </c>
      <c r="AJ28">
        <v>0</v>
      </c>
      <c r="AK28">
        <v>16.156639335629304</v>
      </c>
      <c r="AL28">
        <v>0</v>
      </c>
      <c r="AM28">
        <v>4.902680506887914</v>
      </c>
      <c r="AN28">
        <v>0.80977832999373822</v>
      </c>
      <c r="AO28">
        <v>0</v>
      </c>
      <c r="AP28">
        <v>0.23578197954498017</v>
      </c>
      <c r="AQ28">
        <v>13.836577831559174</v>
      </c>
      <c r="AR28">
        <v>11.514843086620749</v>
      </c>
      <c r="AS28">
        <v>8.2532856497599667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28.829257690902736</v>
      </c>
      <c r="BB28">
        <f t="shared" si="0"/>
        <v>660.86590237854159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9.350940585963663</v>
      </c>
      <c r="L29">
        <v>386.27937448111697</v>
      </c>
      <c r="M29">
        <v>27.780211800116717</v>
      </c>
      <c r="N29">
        <v>35.794279017435223</v>
      </c>
      <c r="O29">
        <v>0</v>
      </c>
      <c r="P29">
        <v>37.728023481846684</v>
      </c>
      <c r="Q29">
        <v>6.6090563223113561</v>
      </c>
      <c r="R29">
        <v>12.795798440861008</v>
      </c>
      <c r="S29">
        <v>7.9945475664332211</v>
      </c>
      <c r="T29">
        <v>0</v>
      </c>
      <c r="U29">
        <v>21.407187564120392</v>
      </c>
      <c r="V29">
        <v>5.5665531996055826</v>
      </c>
      <c r="W29">
        <v>10.152977949915293</v>
      </c>
      <c r="X29">
        <v>43.999971422904061</v>
      </c>
      <c r="Y29">
        <v>0</v>
      </c>
      <c r="Z29">
        <v>2.0104960684616988</v>
      </c>
      <c r="AA29">
        <v>8.6197877386766866</v>
      </c>
      <c r="AB29">
        <v>4.0598925187852224</v>
      </c>
      <c r="AC29">
        <v>3.0059126925485282</v>
      </c>
      <c r="AD29">
        <v>0.82011427676894166</v>
      </c>
      <c r="AE29">
        <v>10.198850895220204</v>
      </c>
      <c r="AF29">
        <v>2.7465708060947609</v>
      </c>
      <c r="AG29">
        <v>13.205089719056563</v>
      </c>
      <c r="AH29">
        <v>17.613471624921729</v>
      </c>
      <c r="AI29">
        <v>0</v>
      </c>
      <c r="AJ29">
        <v>0</v>
      </c>
      <c r="AK29">
        <v>16.156639335629304</v>
      </c>
      <c r="AL29">
        <v>0</v>
      </c>
      <c r="AM29">
        <v>4.902680506887914</v>
      </c>
      <c r="AN29">
        <v>0.80977832999373822</v>
      </c>
      <c r="AO29">
        <v>0</v>
      </c>
      <c r="AP29">
        <v>0.23578197954498017</v>
      </c>
      <c r="AQ29">
        <v>18.448770442078899</v>
      </c>
      <c r="AR29">
        <v>11.514843086620749</v>
      </c>
      <c r="AS29">
        <v>8.2532856497599667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30.4329450976538</v>
      </c>
      <c r="BB29">
        <f t="shared" si="0"/>
        <v>697.62794240602614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9.350940585963663</v>
      </c>
      <c r="L30">
        <v>386.27937448111697</v>
      </c>
      <c r="M30">
        <v>27.780211800116717</v>
      </c>
      <c r="N30">
        <v>35.794279017435223</v>
      </c>
      <c r="O30">
        <v>0</v>
      </c>
      <c r="P30">
        <v>37.728023481846684</v>
      </c>
      <c r="Q30">
        <v>6.6090563223113561</v>
      </c>
      <c r="R30">
        <v>12.795798440861008</v>
      </c>
      <c r="S30">
        <v>7.9945475664332211</v>
      </c>
      <c r="T30">
        <v>0</v>
      </c>
      <c r="U30">
        <v>21.407187564120392</v>
      </c>
      <c r="V30">
        <v>5.5665531996055826</v>
      </c>
      <c r="W30">
        <v>10.152977949915293</v>
      </c>
      <c r="X30">
        <v>43.999971422904061</v>
      </c>
      <c r="Y30">
        <v>0</v>
      </c>
      <c r="Z30">
        <v>2.0104960684616988</v>
      </c>
      <c r="AA30">
        <v>8.6197877386766866</v>
      </c>
      <c r="AB30">
        <v>4.0598925187852224</v>
      </c>
      <c r="AC30">
        <v>3.0059126925485282</v>
      </c>
      <c r="AD30">
        <v>2.8293948027551656</v>
      </c>
      <c r="AE30">
        <v>10.198850895220204</v>
      </c>
      <c r="AF30">
        <v>5.4931419256940099</v>
      </c>
      <c r="AG30">
        <v>13.205089719056563</v>
      </c>
      <c r="AH30">
        <v>23.484628833228971</v>
      </c>
      <c r="AI30">
        <v>0</v>
      </c>
      <c r="AJ30">
        <v>0</v>
      </c>
      <c r="AK30">
        <v>16.156639335629304</v>
      </c>
      <c r="AL30">
        <v>0</v>
      </c>
      <c r="AM30">
        <v>4.902680506887914</v>
      </c>
      <c r="AN30">
        <v>0.80977832999373822</v>
      </c>
      <c r="AO30">
        <v>0</v>
      </c>
      <c r="AP30">
        <v>0.23578197954498017</v>
      </c>
      <c r="AQ30">
        <v>18.448770442078899</v>
      </c>
      <c r="AR30">
        <v>11.514843086620749</v>
      </c>
      <c r="AS30">
        <v>8.2532856497599667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30.877154067746517</v>
      </c>
      <c r="BB30">
        <f t="shared" si="0"/>
        <v>707.81074228982607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9.350940585963663</v>
      </c>
      <c r="L31">
        <v>386.27937448111697</v>
      </c>
      <c r="M31">
        <v>27.780211800116717</v>
      </c>
      <c r="N31">
        <v>35.794279017435223</v>
      </c>
      <c r="O31">
        <v>0</v>
      </c>
      <c r="P31">
        <v>37.728023481846684</v>
      </c>
      <c r="Q31">
        <v>6.6090563223113561</v>
      </c>
      <c r="R31">
        <v>12.795798440861008</v>
      </c>
      <c r="S31">
        <v>7.9945475664332211</v>
      </c>
      <c r="T31">
        <v>0</v>
      </c>
      <c r="U31">
        <v>21.407187564120392</v>
      </c>
      <c r="V31">
        <v>5.5665531996055826</v>
      </c>
      <c r="W31">
        <v>10.152977949915293</v>
      </c>
      <c r="X31">
        <v>43.999971422904061</v>
      </c>
      <c r="Y31">
        <v>0</v>
      </c>
      <c r="Z31">
        <v>2.3621134585681487</v>
      </c>
      <c r="AA31">
        <v>8.6197877386766866</v>
      </c>
      <c r="AB31">
        <v>4.0598925187852224</v>
      </c>
      <c r="AC31">
        <v>3.0059126925485282</v>
      </c>
      <c r="AD31">
        <v>5.6587892924232932</v>
      </c>
      <c r="AE31">
        <v>10.198850895220204</v>
      </c>
      <c r="AF31">
        <v>8.2397127317887708</v>
      </c>
      <c r="AG31">
        <v>13.205089719056563</v>
      </c>
      <c r="AH31">
        <v>30.823575186808601</v>
      </c>
      <c r="AI31">
        <v>1.5815798505531202</v>
      </c>
      <c r="AJ31">
        <v>0</v>
      </c>
      <c r="AK31">
        <v>16.156639335629304</v>
      </c>
      <c r="AL31">
        <v>0</v>
      </c>
      <c r="AM31">
        <v>4.902680506887914</v>
      </c>
      <c r="AN31">
        <v>0.80977832999373822</v>
      </c>
      <c r="AO31">
        <v>0</v>
      </c>
      <c r="AP31">
        <v>0.23578197954498017</v>
      </c>
      <c r="AQ31">
        <v>18.448770442078899</v>
      </c>
      <c r="AR31">
        <v>8.1281245694009598</v>
      </c>
      <c r="AS31">
        <v>8.2532856497599667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31.356240185328812</v>
      </c>
      <c r="BB31">
        <f t="shared" si="0"/>
        <v>718.79304654502619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9.350940585963663</v>
      </c>
      <c r="L32">
        <v>386.27937448111697</v>
      </c>
      <c r="M32">
        <v>27.780211800116717</v>
      </c>
      <c r="N32">
        <v>35.794279017435223</v>
      </c>
      <c r="O32">
        <v>0</v>
      </c>
      <c r="P32">
        <v>37.728023481846684</v>
      </c>
      <c r="Q32">
        <v>6.6090563223113561</v>
      </c>
      <c r="R32">
        <v>12.795798440861008</v>
      </c>
      <c r="S32">
        <v>7.9945475664332211</v>
      </c>
      <c r="T32">
        <v>0</v>
      </c>
      <c r="U32">
        <v>21.407187564120392</v>
      </c>
      <c r="V32">
        <v>5.5665531996055826</v>
      </c>
      <c r="W32">
        <v>10.152977949915293</v>
      </c>
      <c r="X32">
        <v>43.999971422904061</v>
      </c>
      <c r="Y32">
        <v>0</v>
      </c>
      <c r="Z32">
        <v>6.0314878852014191</v>
      </c>
      <c r="AA32">
        <v>8.6197877386766866</v>
      </c>
      <c r="AB32">
        <v>8.1860693581715722</v>
      </c>
      <c r="AC32">
        <v>6.0177581836777287</v>
      </c>
      <c r="AD32">
        <v>8.4881840951784593</v>
      </c>
      <c r="AE32">
        <v>15.350864460446671</v>
      </c>
      <c r="AF32">
        <v>9.2467888403256104</v>
      </c>
      <c r="AG32">
        <v>13.205089719056563</v>
      </c>
      <c r="AH32">
        <v>36.25439577697766</v>
      </c>
      <c r="AI32">
        <v>5.1401342014193281</v>
      </c>
      <c r="AJ32">
        <v>0</v>
      </c>
      <c r="AK32">
        <v>16.156639335629304</v>
      </c>
      <c r="AL32">
        <v>0</v>
      </c>
      <c r="AM32">
        <v>4.9126048745564592</v>
      </c>
      <c r="AN32">
        <v>0.80977832999373822</v>
      </c>
      <c r="AO32">
        <v>0</v>
      </c>
      <c r="AP32">
        <v>0.23578197954498017</v>
      </c>
      <c r="AQ32">
        <v>18.448770442078899</v>
      </c>
      <c r="AR32">
        <v>8.1281245694009598</v>
      </c>
      <c r="AS32">
        <v>8.2532856497599667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32.559878731999923</v>
      </c>
      <c r="BB32">
        <f t="shared" si="0"/>
        <v>746.3845885407261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9.350940585963663</v>
      </c>
      <c r="L33">
        <v>386.27937448111697</v>
      </c>
      <c r="M33">
        <v>27.780211800116717</v>
      </c>
      <c r="N33">
        <v>35.794279017435223</v>
      </c>
      <c r="O33">
        <v>0</v>
      </c>
      <c r="P33">
        <v>37.728023481846684</v>
      </c>
      <c r="Q33">
        <v>6.6090563223113561</v>
      </c>
      <c r="R33">
        <v>12.795798440861008</v>
      </c>
      <c r="S33">
        <v>7.9945475664332211</v>
      </c>
      <c r="T33">
        <v>0</v>
      </c>
      <c r="U33">
        <v>21.407187564120392</v>
      </c>
      <c r="V33">
        <v>5.5665531996055826</v>
      </c>
      <c r="W33">
        <v>10.152977949915293</v>
      </c>
      <c r="X33">
        <v>43.999971422904061</v>
      </c>
      <c r="Y33">
        <v>0</v>
      </c>
      <c r="Z33">
        <v>6.0314878852014191</v>
      </c>
      <c r="AA33">
        <v>8.6197877386766866</v>
      </c>
      <c r="AB33">
        <v>8.1860693581715722</v>
      </c>
      <c r="AC33">
        <v>6.0177581836777287</v>
      </c>
      <c r="AD33">
        <v>8.4881840951784593</v>
      </c>
      <c r="AE33">
        <v>15.350864460446671</v>
      </c>
      <c r="AF33">
        <v>9.2467888403256104</v>
      </c>
      <c r="AG33">
        <v>13.205089719056563</v>
      </c>
      <c r="AH33">
        <v>36.25439577697766</v>
      </c>
      <c r="AI33">
        <v>5.1401342014193281</v>
      </c>
      <c r="AJ33">
        <v>0</v>
      </c>
      <c r="AK33">
        <v>16.156639335629304</v>
      </c>
      <c r="AL33">
        <v>0</v>
      </c>
      <c r="AM33">
        <v>4.9126048745564592</v>
      </c>
      <c r="AN33">
        <v>0.80977832999373822</v>
      </c>
      <c r="AO33">
        <v>0</v>
      </c>
      <c r="AP33">
        <v>0.23578197954498017</v>
      </c>
      <c r="AQ33">
        <v>18.448770442078899</v>
      </c>
      <c r="AR33">
        <v>8.1281245694009598</v>
      </c>
      <c r="AS33">
        <v>8.2532856497599667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32.559878731999923</v>
      </c>
      <c r="BB33">
        <f t="shared" si="0"/>
        <v>746.3845885407261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9.350940585963663</v>
      </c>
      <c r="L34">
        <v>386.27937448111697</v>
      </c>
      <c r="M34">
        <v>27.780211800116717</v>
      </c>
      <c r="N34">
        <v>35.794279017435223</v>
      </c>
      <c r="O34">
        <v>0</v>
      </c>
      <c r="P34">
        <v>37.728023481846684</v>
      </c>
      <c r="Q34">
        <v>6.6090563223113561</v>
      </c>
      <c r="R34">
        <v>12.795798440861008</v>
      </c>
      <c r="S34">
        <v>7.9945475664332211</v>
      </c>
      <c r="T34">
        <v>0</v>
      </c>
      <c r="U34">
        <v>21.407187564120392</v>
      </c>
      <c r="V34">
        <v>5.5665531996055826</v>
      </c>
      <c r="W34">
        <v>10.152977949915293</v>
      </c>
      <c r="X34">
        <v>43.999971422904061</v>
      </c>
      <c r="Y34">
        <v>0</v>
      </c>
      <c r="Z34">
        <v>6.0314878852014191</v>
      </c>
      <c r="AA34">
        <v>8.6197877386766866</v>
      </c>
      <c r="AB34">
        <v>8.1860693581715722</v>
      </c>
      <c r="AC34">
        <v>6.0177581836777287</v>
      </c>
      <c r="AD34">
        <v>8.4881840951784593</v>
      </c>
      <c r="AE34">
        <v>15.350864460446671</v>
      </c>
      <c r="AF34">
        <v>9.2467888403256104</v>
      </c>
      <c r="AG34">
        <v>13.205089719056563</v>
      </c>
      <c r="AH34">
        <v>36.25439577697766</v>
      </c>
      <c r="AI34">
        <v>5.1401342014193281</v>
      </c>
      <c r="AJ34">
        <v>0</v>
      </c>
      <c r="AK34">
        <v>16.156639335629304</v>
      </c>
      <c r="AL34">
        <v>0</v>
      </c>
      <c r="AM34">
        <v>4.9126048745564592</v>
      </c>
      <c r="AN34">
        <v>0.80977832999373822</v>
      </c>
      <c r="AO34">
        <v>0</v>
      </c>
      <c r="AP34">
        <v>0.23578197954498017</v>
      </c>
      <c r="AQ34">
        <v>18.448770442078899</v>
      </c>
      <c r="AR34">
        <v>11.514843086620749</v>
      </c>
      <c r="AS34">
        <v>8.2532856497599667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32.701443566019712</v>
      </c>
      <c r="BB34">
        <f t="shared" si="0"/>
        <v>749.62974222392609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9.350940585963663</v>
      </c>
      <c r="L35">
        <v>386.27937448111697</v>
      </c>
      <c r="M35">
        <v>27.780211800116717</v>
      </c>
      <c r="N35">
        <v>35.794279017435223</v>
      </c>
      <c r="O35">
        <v>0</v>
      </c>
      <c r="P35">
        <v>37.728023481846684</v>
      </c>
      <c r="Q35">
        <v>6.6090563223113561</v>
      </c>
      <c r="R35">
        <v>12.795798440861008</v>
      </c>
      <c r="S35">
        <v>7.9945475664332211</v>
      </c>
      <c r="T35">
        <v>0</v>
      </c>
      <c r="U35">
        <v>21.407187564120392</v>
      </c>
      <c r="V35">
        <v>5.5665531996055826</v>
      </c>
      <c r="W35">
        <v>10.152977949915293</v>
      </c>
      <c r="X35">
        <v>43.999971422904061</v>
      </c>
      <c r="Y35">
        <v>0</v>
      </c>
      <c r="Z35">
        <v>6.0314878852014191</v>
      </c>
      <c r="AA35">
        <v>8.6197877386766866</v>
      </c>
      <c r="AB35">
        <v>8.1860693581715722</v>
      </c>
      <c r="AC35">
        <v>6.0177581836777287</v>
      </c>
      <c r="AD35">
        <v>8.4881840951784593</v>
      </c>
      <c r="AE35">
        <v>15.350864460446671</v>
      </c>
      <c r="AF35">
        <v>9.2467888403256104</v>
      </c>
      <c r="AG35">
        <v>13.205089719056563</v>
      </c>
      <c r="AH35">
        <v>36.25439577697766</v>
      </c>
      <c r="AI35">
        <v>5.1401342014193281</v>
      </c>
      <c r="AJ35">
        <v>0</v>
      </c>
      <c r="AK35">
        <v>16.156639335629304</v>
      </c>
      <c r="AL35">
        <v>0</v>
      </c>
      <c r="AM35">
        <v>4.9126048745564592</v>
      </c>
      <c r="AN35">
        <v>0.80977832999373822</v>
      </c>
      <c r="AO35">
        <v>0</v>
      </c>
      <c r="AP35">
        <v>0.23578197954498017</v>
      </c>
      <c r="AQ35">
        <v>18.448770442078899</v>
      </c>
      <c r="AR35">
        <v>11.514843086620749</v>
      </c>
      <c r="AS35">
        <v>8.6659502204132757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32.718692945073016</v>
      </c>
      <c r="BB35">
        <f t="shared" si="0"/>
        <v>750.02515741552611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9.350940585963663</v>
      </c>
      <c r="L36">
        <v>386.27937448111697</v>
      </c>
      <c r="M36">
        <v>27.780211800116717</v>
      </c>
      <c r="N36">
        <v>35.794279017435223</v>
      </c>
      <c r="O36">
        <v>0</v>
      </c>
      <c r="P36">
        <v>37.728023481846684</v>
      </c>
      <c r="Q36">
        <v>6.6090563223113561</v>
      </c>
      <c r="R36">
        <v>12.795798440861008</v>
      </c>
      <c r="S36">
        <v>7.9945475664332211</v>
      </c>
      <c r="T36">
        <v>0</v>
      </c>
      <c r="U36">
        <v>21.407187564120392</v>
      </c>
      <c r="V36">
        <v>5.5665531996055826</v>
      </c>
      <c r="W36">
        <v>10.152977949915293</v>
      </c>
      <c r="X36">
        <v>43.999971422904061</v>
      </c>
      <c r="Y36">
        <v>0</v>
      </c>
      <c r="Z36">
        <v>6.0314878852014191</v>
      </c>
      <c r="AA36">
        <v>8.6197877386766866</v>
      </c>
      <c r="AB36">
        <v>8.1860693581715722</v>
      </c>
      <c r="AC36">
        <v>6.0177581836777287</v>
      </c>
      <c r="AD36">
        <v>8.4881840951784593</v>
      </c>
      <c r="AE36">
        <v>15.350864460446671</v>
      </c>
      <c r="AF36">
        <v>9.2467888403256104</v>
      </c>
      <c r="AG36">
        <v>13.205089719056563</v>
      </c>
      <c r="AH36">
        <v>36.25439577697766</v>
      </c>
      <c r="AI36">
        <v>5.1401342014193281</v>
      </c>
      <c r="AJ36">
        <v>0</v>
      </c>
      <c r="AK36">
        <v>16.156639335629304</v>
      </c>
      <c r="AL36">
        <v>0</v>
      </c>
      <c r="AM36">
        <v>4.9126048745564592</v>
      </c>
      <c r="AN36">
        <v>0.80977832999373822</v>
      </c>
      <c r="AO36">
        <v>0</v>
      </c>
      <c r="AP36">
        <v>0.23578197954498017</v>
      </c>
      <c r="AQ36">
        <v>18.448770442078899</v>
      </c>
      <c r="AR36">
        <v>11.514843086620749</v>
      </c>
      <c r="AS36">
        <v>8.6659502204132757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32.718692945073016</v>
      </c>
      <c r="BB36">
        <f t="shared" si="0"/>
        <v>750.02515741552611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9.350940585963663</v>
      </c>
      <c r="L37">
        <v>386.27937448111697</v>
      </c>
      <c r="M37">
        <v>27.780211800116717</v>
      </c>
      <c r="N37">
        <v>35.794279017435223</v>
      </c>
      <c r="O37">
        <v>0</v>
      </c>
      <c r="P37">
        <v>37.728023481846684</v>
      </c>
      <c r="Q37">
        <v>6.6090563223113561</v>
      </c>
      <c r="R37">
        <v>12.795798440861008</v>
      </c>
      <c r="S37">
        <v>7.9945475664332211</v>
      </c>
      <c r="T37">
        <v>0</v>
      </c>
      <c r="U37">
        <v>21.407187564120392</v>
      </c>
      <c r="V37">
        <v>5.5665531996055826</v>
      </c>
      <c r="W37">
        <v>10.152977949915293</v>
      </c>
      <c r="X37">
        <v>43.999971422904061</v>
      </c>
      <c r="Y37">
        <v>0</v>
      </c>
      <c r="Z37">
        <v>6.0314878852014191</v>
      </c>
      <c r="AA37">
        <v>8.6197877386766866</v>
      </c>
      <c r="AB37">
        <v>8.1860693581715722</v>
      </c>
      <c r="AC37">
        <v>6.0177581836777287</v>
      </c>
      <c r="AD37">
        <v>8.4881840951784593</v>
      </c>
      <c r="AE37">
        <v>15.350864460446671</v>
      </c>
      <c r="AF37">
        <v>9.2467888403256104</v>
      </c>
      <c r="AG37">
        <v>13.205089719056563</v>
      </c>
      <c r="AH37">
        <v>36.25439577697766</v>
      </c>
      <c r="AI37">
        <v>5.1401342014193281</v>
      </c>
      <c r="AJ37">
        <v>0</v>
      </c>
      <c r="AK37">
        <v>16.156639335629304</v>
      </c>
      <c r="AL37">
        <v>0</v>
      </c>
      <c r="AM37">
        <v>4.9126048745564592</v>
      </c>
      <c r="AN37">
        <v>0.80977832999373822</v>
      </c>
      <c r="AO37">
        <v>0</v>
      </c>
      <c r="AP37">
        <v>0.23578197954498017</v>
      </c>
      <c r="AQ37">
        <v>18.448770442078899</v>
      </c>
      <c r="AR37">
        <v>11.514843086620749</v>
      </c>
      <c r="AS37">
        <v>9.0786144708829042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32.735942310742651</v>
      </c>
      <c r="BB37">
        <f t="shared" si="0"/>
        <v>750.42057230032617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9.350940585963663</v>
      </c>
      <c r="L38">
        <v>386.27937448111697</v>
      </c>
      <c r="M38">
        <v>27.780211800116717</v>
      </c>
      <c r="N38">
        <v>35.794279017435223</v>
      </c>
      <c r="O38">
        <v>0</v>
      </c>
      <c r="P38">
        <v>37.728023481846684</v>
      </c>
      <c r="Q38">
        <v>6.6090563223113561</v>
      </c>
      <c r="R38">
        <v>12.795798440861008</v>
      </c>
      <c r="S38">
        <v>7.9945475664332211</v>
      </c>
      <c r="T38">
        <v>0</v>
      </c>
      <c r="U38">
        <v>21.407187564120392</v>
      </c>
      <c r="V38">
        <v>5.5665531996055826</v>
      </c>
      <c r="W38">
        <v>10.152977949915293</v>
      </c>
      <c r="X38">
        <v>43.999971422904061</v>
      </c>
      <c r="Y38">
        <v>0</v>
      </c>
      <c r="Z38">
        <v>2.3621134585681487</v>
      </c>
      <c r="AA38">
        <v>8.6197877386766866</v>
      </c>
      <c r="AB38">
        <v>8.1860693581715722</v>
      </c>
      <c r="AC38">
        <v>3.0059126925485282</v>
      </c>
      <c r="AD38">
        <v>5.6587892924232932</v>
      </c>
      <c r="AE38">
        <v>10.198850895220204</v>
      </c>
      <c r="AF38">
        <v>5.4931419256940099</v>
      </c>
      <c r="AG38">
        <v>13.205089719056563</v>
      </c>
      <c r="AH38">
        <v>29.003516747025671</v>
      </c>
      <c r="AI38">
        <v>1.1861848879148404</v>
      </c>
      <c r="AJ38">
        <v>0</v>
      </c>
      <c r="AK38">
        <v>16.156639335629304</v>
      </c>
      <c r="AL38">
        <v>0</v>
      </c>
      <c r="AM38">
        <v>4.902680506887914</v>
      </c>
      <c r="AN38">
        <v>0.80977832999373822</v>
      </c>
      <c r="AO38">
        <v>0</v>
      </c>
      <c r="AP38">
        <v>0.23578197954498017</v>
      </c>
      <c r="AQ38">
        <v>18.448770442078899</v>
      </c>
      <c r="AR38">
        <v>11.514843086620749</v>
      </c>
      <c r="AS38">
        <v>9.0786144708829042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31.497365344041917</v>
      </c>
      <c r="BB38">
        <f t="shared" si="0"/>
        <v>722.0281213555262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9.350940585963663</v>
      </c>
      <c r="L39">
        <v>386.27937448111697</v>
      </c>
      <c r="M39">
        <v>27.780211800116717</v>
      </c>
      <c r="N39">
        <v>35.794279017435223</v>
      </c>
      <c r="O39">
        <v>0</v>
      </c>
      <c r="P39">
        <v>37.728023481846684</v>
      </c>
      <c r="Q39">
        <v>6.6090563223113561</v>
      </c>
      <c r="R39">
        <v>12.795798440861008</v>
      </c>
      <c r="S39">
        <v>7.9945475664332211</v>
      </c>
      <c r="T39">
        <v>0</v>
      </c>
      <c r="U39">
        <v>21.407187564120392</v>
      </c>
      <c r="V39">
        <v>5.5665531996055826</v>
      </c>
      <c r="W39">
        <v>10.152977949915293</v>
      </c>
      <c r="X39">
        <v>43.999971422904061</v>
      </c>
      <c r="Y39">
        <v>0</v>
      </c>
      <c r="Z39">
        <v>2.0104960684616988</v>
      </c>
      <c r="AA39">
        <v>8.6197877386766866</v>
      </c>
      <c r="AB39">
        <v>8.1860693581715722</v>
      </c>
      <c r="AC39">
        <v>3.0059126925485282</v>
      </c>
      <c r="AD39">
        <v>2.8293948027551656</v>
      </c>
      <c r="AE39">
        <v>10.198850895220204</v>
      </c>
      <c r="AF39">
        <v>0</v>
      </c>
      <c r="AG39">
        <v>13.205089719056563</v>
      </c>
      <c r="AH39">
        <v>21.723281733458567</v>
      </c>
      <c r="AI39">
        <v>0</v>
      </c>
      <c r="AJ39">
        <v>0</v>
      </c>
      <c r="AK39">
        <v>16.156639335629304</v>
      </c>
      <c r="AL39">
        <v>0</v>
      </c>
      <c r="AM39">
        <v>4.902680506887914</v>
      </c>
      <c r="AN39">
        <v>0.80977832999373822</v>
      </c>
      <c r="AO39">
        <v>0</v>
      </c>
      <c r="AP39">
        <v>0.23578197954498017</v>
      </c>
      <c r="AQ39">
        <v>18.193627810060526</v>
      </c>
      <c r="AR39">
        <v>11.514843086620749</v>
      </c>
      <c r="AS39">
        <v>9.4912787213525345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30.78747376674265</v>
      </c>
      <c r="BB39">
        <f t="shared" si="0"/>
        <v>705.75496084432621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9.350940585963663</v>
      </c>
      <c r="L40">
        <v>386.27937448111697</v>
      </c>
      <c r="M40">
        <v>27.780211800116717</v>
      </c>
      <c r="N40">
        <v>35.794279017435223</v>
      </c>
      <c r="O40">
        <v>0</v>
      </c>
      <c r="P40">
        <v>37.728023481846684</v>
      </c>
      <c r="Q40">
        <v>6.6090563223113561</v>
      </c>
      <c r="R40">
        <v>12.795798440861008</v>
      </c>
      <c r="S40">
        <v>7.9945475664332211</v>
      </c>
      <c r="T40">
        <v>0</v>
      </c>
      <c r="U40">
        <v>21.407187564120392</v>
      </c>
      <c r="V40">
        <v>5.5665531996055826</v>
      </c>
      <c r="W40">
        <v>10.152977949915293</v>
      </c>
      <c r="X40">
        <v>43.999971422904061</v>
      </c>
      <c r="Y40">
        <v>0</v>
      </c>
      <c r="Z40">
        <v>2.0104960684616988</v>
      </c>
      <c r="AA40">
        <v>8.6197877386766866</v>
      </c>
      <c r="AB40">
        <v>8.1860693581715722</v>
      </c>
      <c r="AC40">
        <v>3.0059126925485282</v>
      </c>
      <c r="AD40">
        <v>0</v>
      </c>
      <c r="AE40">
        <v>10.198850895220204</v>
      </c>
      <c r="AF40">
        <v>0</v>
      </c>
      <c r="AG40">
        <v>13.205089719056563</v>
      </c>
      <c r="AH40">
        <v>14.413691049885202</v>
      </c>
      <c r="AI40">
        <v>0</v>
      </c>
      <c r="AJ40">
        <v>0</v>
      </c>
      <c r="AK40">
        <v>16.156639335629304</v>
      </c>
      <c r="AL40">
        <v>0</v>
      </c>
      <c r="AM40">
        <v>4.902680506887914</v>
      </c>
      <c r="AN40">
        <v>0.80977832999373822</v>
      </c>
      <c r="AO40">
        <v>0</v>
      </c>
      <c r="AP40">
        <v>0.23578197954498017</v>
      </c>
      <c r="AQ40">
        <v>17.899232537048633</v>
      </c>
      <c r="AR40">
        <v>11.514843086620749</v>
      </c>
      <c r="AS40">
        <v>9.4912787213525345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30.35135845100222</v>
      </c>
      <c r="BB40">
        <f t="shared" si="0"/>
        <v>695.75769540072633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9.350940585963663</v>
      </c>
      <c r="L41">
        <v>386.27617353371431</v>
      </c>
      <c r="M41">
        <v>27.780211800116717</v>
      </c>
      <c r="N41">
        <v>35.794279017435223</v>
      </c>
      <c r="O41">
        <v>0</v>
      </c>
      <c r="P41">
        <v>37.728023481846684</v>
      </c>
      <c r="Q41">
        <v>6.6090563223113561</v>
      </c>
      <c r="R41">
        <v>12.795798440861008</v>
      </c>
      <c r="S41">
        <v>7.9945475664332211</v>
      </c>
      <c r="T41">
        <v>0</v>
      </c>
      <c r="U41">
        <v>21.407187564120392</v>
      </c>
      <c r="V41">
        <v>5.5665531996055826</v>
      </c>
      <c r="W41">
        <v>10.322565813342637</v>
      </c>
      <c r="X41">
        <v>43.999971422904061</v>
      </c>
      <c r="Y41">
        <v>0</v>
      </c>
      <c r="Z41">
        <v>2.0104960684616988</v>
      </c>
      <c r="AA41">
        <v>8.6197877386766866</v>
      </c>
      <c r="AB41">
        <v>8.1860693581715722</v>
      </c>
      <c r="AC41">
        <v>3.0059126925485282</v>
      </c>
      <c r="AD41">
        <v>0</v>
      </c>
      <c r="AE41">
        <v>5.0994256040492587</v>
      </c>
      <c r="AF41">
        <v>0</v>
      </c>
      <c r="AG41">
        <v>13.205089719056563</v>
      </c>
      <c r="AH41">
        <v>7.2508790299519932</v>
      </c>
      <c r="AI41">
        <v>0</v>
      </c>
      <c r="AJ41">
        <v>0</v>
      </c>
      <c r="AK41">
        <v>16.156639335629304</v>
      </c>
      <c r="AL41">
        <v>0</v>
      </c>
      <c r="AM41">
        <v>4.902680506887914</v>
      </c>
      <c r="AN41">
        <v>0.80977832999373822</v>
      </c>
      <c r="AO41">
        <v>0</v>
      </c>
      <c r="AP41">
        <v>0.23578197954498017</v>
      </c>
      <c r="AQ41">
        <v>17.899232537048633</v>
      </c>
      <c r="AR41">
        <v>11.514843086620749</v>
      </c>
      <c r="AS41">
        <v>9.4912787213525345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29.845751904487898</v>
      </c>
      <c r="BB41">
        <f t="shared" si="0"/>
        <v>684.16745155216108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9.350940585963663</v>
      </c>
      <c r="L42">
        <v>386.27617353371431</v>
      </c>
      <c r="M42">
        <v>27.780211800116717</v>
      </c>
      <c r="N42">
        <v>35.794279017435223</v>
      </c>
      <c r="O42">
        <v>0</v>
      </c>
      <c r="P42">
        <v>37.728023481846684</v>
      </c>
      <c r="Q42">
        <v>6.6090563223113561</v>
      </c>
      <c r="R42">
        <v>12.795798440861008</v>
      </c>
      <c r="S42">
        <v>7.9945475664332211</v>
      </c>
      <c r="T42">
        <v>0</v>
      </c>
      <c r="U42">
        <v>21.407187564120392</v>
      </c>
      <c r="V42">
        <v>5.5665531996055826</v>
      </c>
      <c r="W42">
        <v>10.338129292826652</v>
      </c>
      <c r="X42">
        <v>43.999971422904061</v>
      </c>
      <c r="Y42">
        <v>0</v>
      </c>
      <c r="Z42">
        <v>2.0104960684616988</v>
      </c>
      <c r="AA42">
        <v>8.6197877386766866</v>
      </c>
      <c r="AB42">
        <v>4.0930346790857861</v>
      </c>
      <c r="AC42">
        <v>0</v>
      </c>
      <c r="AD42">
        <v>0</v>
      </c>
      <c r="AE42">
        <v>5.0994256040492587</v>
      </c>
      <c r="AF42">
        <v>0</v>
      </c>
      <c r="AG42">
        <v>13.205089719056563</v>
      </c>
      <c r="AH42">
        <v>6.4582728036944266</v>
      </c>
      <c r="AI42">
        <v>0</v>
      </c>
      <c r="AJ42">
        <v>0</v>
      </c>
      <c r="AK42">
        <v>16.156639335629304</v>
      </c>
      <c r="AL42">
        <v>0</v>
      </c>
      <c r="AM42">
        <v>4.902680506887914</v>
      </c>
      <c r="AN42">
        <v>0.80977832999373822</v>
      </c>
      <c r="AO42">
        <v>0</v>
      </c>
      <c r="AP42">
        <v>0.23578197954498017</v>
      </c>
      <c r="AQ42">
        <v>17.899232537048633</v>
      </c>
      <c r="AR42">
        <v>11.514843086620749</v>
      </c>
      <c r="AS42">
        <v>9.4912787213525345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29.516535517538458</v>
      </c>
      <c r="BB42">
        <f t="shared" si="0"/>
        <v>676.62067782070255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9.350940585963663</v>
      </c>
      <c r="L43">
        <v>386.27712267791117</v>
      </c>
      <c r="M43">
        <v>27.780211800116717</v>
      </c>
      <c r="N43">
        <v>35.794279017435223</v>
      </c>
      <c r="O43">
        <v>0</v>
      </c>
      <c r="P43">
        <v>37.728023481846684</v>
      </c>
      <c r="Q43">
        <v>6.6090563223113561</v>
      </c>
      <c r="R43">
        <v>12.795798440861008</v>
      </c>
      <c r="S43">
        <v>7.9945475664332211</v>
      </c>
      <c r="T43">
        <v>0</v>
      </c>
      <c r="U43">
        <v>21.407187564120392</v>
      </c>
      <c r="V43">
        <v>5.5665531996055826</v>
      </c>
      <c r="W43">
        <v>10.338129292826652</v>
      </c>
      <c r="X43">
        <v>43.999971422904061</v>
      </c>
      <c r="Y43">
        <v>0</v>
      </c>
      <c r="Z43">
        <v>2.0104960684616988</v>
      </c>
      <c r="AA43">
        <v>8.6197877386766866</v>
      </c>
      <c r="AB43">
        <v>1.2428241577958672</v>
      </c>
      <c r="AC43">
        <v>0</v>
      </c>
      <c r="AD43">
        <v>0</v>
      </c>
      <c r="AE43">
        <v>5.0994256040492587</v>
      </c>
      <c r="AF43">
        <v>0</v>
      </c>
      <c r="AG43">
        <v>13.205089719056563</v>
      </c>
      <c r="AH43">
        <v>0.8806735498852013</v>
      </c>
      <c r="AI43">
        <v>0</v>
      </c>
      <c r="AJ43">
        <v>0</v>
      </c>
      <c r="AK43">
        <v>16.156639335629304</v>
      </c>
      <c r="AL43">
        <v>0</v>
      </c>
      <c r="AM43">
        <v>4.902680506887914</v>
      </c>
      <c r="AN43">
        <v>0.80977832999373822</v>
      </c>
      <c r="AO43">
        <v>0</v>
      </c>
      <c r="AP43">
        <v>0.23578197954498017</v>
      </c>
      <c r="AQ43">
        <v>13.836577831559174</v>
      </c>
      <c r="AR43">
        <v>11.514843086620749</v>
      </c>
      <c r="AS43">
        <v>9.4912787213525345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28.994473776477278</v>
      </c>
      <c r="BB43">
        <f t="shared" si="0"/>
        <v>664.65322422537213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9.350940585963663</v>
      </c>
      <c r="L44">
        <v>386.27712267791117</v>
      </c>
      <c r="M44">
        <v>27.780211800116717</v>
      </c>
      <c r="N44">
        <v>35.794279017435223</v>
      </c>
      <c r="O44">
        <v>0</v>
      </c>
      <c r="P44">
        <v>37.728023481846684</v>
      </c>
      <c r="Q44">
        <v>6.6090563223113561</v>
      </c>
      <c r="R44">
        <v>12.795798440861008</v>
      </c>
      <c r="S44">
        <v>7.9945475664332211</v>
      </c>
      <c r="T44">
        <v>0</v>
      </c>
      <c r="U44">
        <v>21.407187564120392</v>
      </c>
      <c r="V44">
        <v>5.5665531996055826</v>
      </c>
      <c r="W44">
        <v>10.338129292826652</v>
      </c>
      <c r="X44">
        <v>43.999971422904061</v>
      </c>
      <c r="Y44">
        <v>0</v>
      </c>
      <c r="Z44">
        <v>2.0104960684616988</v>
      </c>
      <c r="AA44">
        <v>8.6197877386766866</v>
      </c>
      <c r="AB44">
        <v>0</v>
      </c>
      <c r="AC44">
        <v>0</v>
      </c>
      <c r="AD44">
        <v>0</v>
      </c>
      <c r="AE44">
        <v>5.0994256040492587</v>
      </c>
      <c r="AF44">
        <v>0</v>
      </c>
      <c r="AG44">
        <v>13.205089719056563</v>
      </c>
      <c r="AH44">
        <v>0</v>
      </c>
      <c r="AI44">
        <v>0</v>
      </c>
      <c r="AJ44">
        <v>0</v>
      </c>
      <c r="AK44">
        <v>16.156639335629304</v>
      </c>
      <c r="AL44">
        <v>0</v>
      </c>
      <c r="AM44">
        <v>4.902680506887914</v>
      </c>
      <c r="AN44">
        <v>0.80977832999373822</v>
      </c>
      <c r="AO44">
        <v>0</v>
      </c>
      <c r="AP44">
        <v>0.23578197954498017</v>
      </c>
      <c r="AQ44">
        <v>13.836577831559174</v>
      </c>
      <c r="AR44">
        <v>11.514843086620749</v>
      </c>
      <c r="AS44">
        <v>9.4912787213525345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28.905711572296205</v>
      </c>
      <c r="BB44">
        <f t="shared" si="0"/>
        <v>662.61848872187215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9.350940585963663</v>
      </c>
      <c r="L45">
        <v>386.27712267791117</v>
      </c>
      <c r="M45">
        <v>27.780211800116717</v>
      </c>
      <c r="N45">
        <v>35.794279017435223</v>
      </c>
      <c r="O45">
        <v>0</v>
      </c>
      <c r="P45">
        <v>37.728023481846684</v>
      </c>
      <c r="Q45">
        <v>6.6090563223113561</v>
      </c>
      <c r="R45">
        <v>12.795798440861008</v>
      </c>
      <c r="S45">
        <v>7.9945475664332211</v>
      </c>
      <c r="T45">
        <v>0</v>
      </c>
      <c r="U45">
        <v>21.407187564120392</v>
      </c>
      <c r="V45">
        <v>5.5665531996055826</v>
      </c>
      <c r="W45">
        <v>10.338129292826652</v>
      </c>
      <c r="X45">
        <v>43.999971422904061</v>
      </c>
      <c r="Y45">
        <v>0</v>
      </c>
      <c r="Z45">
        <v>2.0104960684616988</v>
      </c>
      <c r="AA45">
        <v>5.4528010336046755</v>
      </c>
      <c r="AB45">
        <v>0</v>
      </c>
      <c r="AC45">
        <v>0</v>
      </c>
      <c r="AD45">
        <v>0</v>
      </c>
      <c r="AE45">
        <v>5.0994256040492587</v>
      </c>
      <c r="AF45">
        <v>0</v>
      </c>
      <c r="AG45">
        <v>13.205089719056563</v>
      </c>
      <c r="AH45">
        <v>0</v>
      </c>
      <c r="AI45">
        <v>0</v>
      </c>
      <c r="AJ45">
        <v>0</v>
      </c>
      <c r="AK45">
        <v>16.156639335629304</v>
      </c>
      <c r="AL45">
        <v>0</v>
      </c>
      <c r="AM45">
        <v>4.902680506887914</v>
      </c>
      <c r="AN45">
        <v>0.80977832999373822</v>
      </c>
      <c r="AO45">
        <v>0</v>
      </c>
      <c r="AP45">
        <v>0.23578197954498017</v>
      </c>
      <c r="AQ45">
        <v>9.2243852210394497</v>
      </c>
      <c r="AR45">
        <v>11.514843086620749</v>
      </c>
      <c r="AS45">
        <v>9.4912787213525345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28.580541876904469</v>
      </c>
      <c r="BB45">
        <f t="shared" si="0"/>
        <v>655.1644791016721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9.350940585963663</v>
      </c>
      <c r="L46">
        <v>386.27712267791117</v>
      </c>
      <c r="M46">
        <v>27.780211800116717</v>
      </c>
      <c r="N46">
        <v>35.794279017435223</v>
      </c>
      <c r="O46">
        <v>0</v>
      </c>
      <c r="P46">
        <v>37.728023481846684</v>
      </c>
      <c r="Q46">
        <v>6.6090563223113561</v>
      </c>
      <c r="R46">
        <v>12.795798440861008</v>
      </c>
      <c r="S46">
        <v>7.9945475664332211</v>
      </c>
      <c r="T46">
        <v>0</v>
      </c>
      <c r="U46">
        <v>21.407187564120392</v>
      </c>
      <c r="V46">
        <v>5.5665531996055826</v>
      </c>
      <c r="W46">
        <v>10.338129292826652</v>
      </c>
      <c r="X46">
        <v>43.999971422904061</v>
      </c>
      <c r="Y46">
        <v>0</v>
      </c>
      <c r="Z46">
        <v>2.0104960684616988</v>
      </c>
      <c r="AA46">
        <v>4.2895365911083276</v>
      </c>
      <c r="AB46">
        <v>0</v>
      </c>
      <c r="AC46">
        <v>0</v>
      </c>
      <c r="AD46">
        <v>0</v>
      </c>
      <c r="AE46">
        <v>5.0994256040492587</v>
      </c>
      <c r="AF46">
        <v>0</v>
      </c>
      <c r="AG46">
        <v>13.205089719056563</v>
      </c>
      <c r="AH46">
        <v>0</v>
      </c>
      <c r="AI46">
        <v>0</v>
      </c>
      <c r="AJ46">
        <v>0</v>
      </c>
      <c r="AK46">
        <v>16.156639335629304</v>
      </c>
      <c r="AL46">
        <v>0</v>
      </c>
      <c r="AM46">
        <v>4.902680506887914</v>
      </c>
      <c r="AN46">
        <v>0.80977832999373822</v>
      </c>
      <c r="AO46">
        <v>0</v>
      </c>
      <c r="AP46">
        <v>0.23578197954498017</v>
      </c>
      <c r="AQ46">
        <v>9.2243852210394497</v>
      </c>
      <c r="AR46">
        <v>11.514843086620749</v>
      </c>
      <c r="AS46">
        <v>9.4912787213525345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28.531917423208121</v>
      </c>
      <c r="BB46">
        <f t="shared" si="0"/>
        <v>654.04983911287218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9.3508696082474749</v>
      </c>
      <c r="L47">
        <v>386.28253656734</v>
      </c>
      <c r="M47">
        <v>27.780211800116717</v>
      </c>
      <c r="N47">
        <v>35.794279017435223</v>
      </c>
      <c r="O47">
        <v>0</v>
      </c>
      <c r="P47">
        <v>37.728023481846684</v>
      </c>
      <c r="Q47">
        <v>6.6090563223113561</v>
      </c>
      <c r="R47">
        <v>12.795798440861008</v>
      </c>
      <c r="S47">
        <v>7.9945475664332211</v>
      </c>
      <c r="T47">
        <v>0</v>
      </c>
      <c r="U47">
        <v>21.407187564120392</v>
      </c>
      <c r="V47">
        <v>5.5665531996055826</v>
      </c>
      <c r="W47">
        <v>10.152977949915293</v>
      </c>
      <c r="X47">
        <v>43.999971422904061</v>
      </c>
      <c r="Y47">
        <v>0</v>
      </c>
      <c r="Z47">
        <v>2.0104960684616988</v>
      </c>
      <c r="AA47">
        <v>1.1632641223126694</v>
      </c>
      <c r="AB47">
        <v>0</v>
      </c>
      <c r="AC47">
        <v>0</v>
      </c>
      <c r="AD47">
        <v>0</v>
      </c>
      <c r="AE47">
        <v>5.0994256040492587</v>
      </c>
      <c r="AF47">
        <v>0</v>
      </c>
      <c r="AG47">
        <v>13.205089719056563</v>
      </c>
      <c r="AH47">
        <v>0</v>
      </c>
      <c r="AI47">
        <v>0</v>
      </c>
      <c r="AJ47">
        <v>0</v>
      </c>
      <c r="AK47">
        <v>16.156639335629304</v>
      </c>
      <c r="AL47">
        <v>0</v>
      </c>
      <c r="AM47">
        <v>4.902680506887914</v>
      </c>
      <c r="AN47">
        <v>0.80977832999373822</v>
      </c>
      <c r="AO47">
        <v>0</v>
      </c>
      <c r="AP47">
        <v>0.23578197954498017</v>
      </c>
      <c r="AQ47">
        <v>4.6121926105197248</v>
      </c>
      <c r="AR47">
        <v>11.514843086620749</v>
      </c>
      <c r="AS47">
        <v>9.4912787213525345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28.200933590468615</v>
      </c>
      <c r="BB47">
        <f t="shared" si="0"/>
        <v>646.46254943509757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9.3508163598254637</v>
      </c>
      <c r="L48">
        <v>386.28253656734</v>
      </c>
      <c r="M48">
        <v>27.780211800116717</v>
      </c>
      <c r="N48">
        <v>35.794279017435223</v>
      </c>
      <c r="O48">
        <v>0</v>
      </c>
      <c r="P48">
        <v>37.728023481846684</v>
      </c>
      <c r="Q48">
        <v>6.6090563223113561</v>
      </c>
      <c r="R48">
        <v>12.795798440861008</v>
      </c>
      <c r="S48">
        <v>7.9945475664332211</v>
      </c>
      <c r="T48">
        <v>0</v>
      </c>
      <c r="U48">
        <v>21.407187564120392</v>
      </c>
      <c r="V48">
        <v>5.5665531996055826</v>
      </c>
      <c r="W48">
        <v>10.152977949915293</v>
      </c>
      <c r="X48">
        <v>43.999971422904061</v>
      </c>
      <c r="Y48">
        <v>0</v>
      </c>
      <c r="Z48">
        <v>2.0104960684616988</v>
      </c>
      <c r="AA48">
        <v>0</v>
      </c>
      <c r="AB48">
        <v>0</v>
      </c>
      <c r="AC48">
        <v>0</v>
      </c>
      <c r="AD48">
        <v>0</v>
      </c>
      <c r="AE48">
        <v>5.0994256040492587</v>
      </c>
      <c r="AF48">
        <v>0</v>
      </c>
      <c r="AG48">
        <v>13.205089719056563</v>
      </c>
      <c r="AH48">
        <v>0</v>
      </c>
      <c r="AI48">
        <v>0</v>
      </c>
      <c r="AJ48">
        <v>0</v>
      </c>
      <c r="AK48">
        <v>16.156639335629304</v>
      </c>
      <c r="AL48">
        <v>0</v>
      </c>
      <c r="AM48">
        <v>4.902680506887914</v>
      </c>
      <c r="AN48">
        <v>0.80977832999373822</v>
      </c>
      <c r="AO48">
        <v>0</v>
      </c>
      <c r="AP48">
        <v>0.23578197954498017</v>
      </c>
      <c r="AQ48">
        <v>0</v>
      </c>
      <c r="AR48">
        <v>11.514843086620749</v>
      </c>
      <c r="AS48">
        <v>9.4912787213525345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27.959517273252175</v>
      </c>
      <c r="BB48">
        <f t="shared" si="0"/>
        <v>640.92845577105936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9.3508163598254637</v>
      </c>
      <c r="L49">
        <v>386.28253656734</v>
      </c>
      <c r="M49">
        <v>27.780211800116717</v>
      </c>
      <c r="N49">
        <v>35.794279017435223</v>
      </c>
      <c r="O49">
        <v>0</v>
      </c>
      <c r="P49">
        <v>37.728023481846684</v>
      </c>
      <c r="Q49">
        <v>6.6090563223113561</v>
      </c>
      <c r="R49">
        <v>12.795798440861008</v>
      </c>
      <c r="S49">
        <v>7.9945475664332211</v>
      </c>
      <c r="T49">
        <v>0</v>
      </c>
      <c r="U49">
        <v>21.407187564120392</v>
      </c>
      <c r="V49">
        <v>5.5665531996055826</v>
      </c>
      <c r="W49">
        <v>10.152977949915293</v>
      </c>
      <c r="X49">
        <v>43.999971422904061</v>
      </c>
      <c r="Y49">
        <v>0</v>
      </c>
      <c r="Z49">
        <v>0.33744477979544973</v>
      </c>
      <c r="AA49">
        <v>0</v>
      </c>
      <c r="AB49">
        <v>0</v>
      </c>
      <c r="AC49">
        <v>0</v>
      </c>
      <c r="AD49">
        <v>0</v>
      </c>
      <c r="AE49">
        <v>5.0994256040492587</v>
      </c>
      <c r="AF49">
        <v>0</v>
      </c>
      <c r="AG49">
        <v>13.205089719056563</v>
      </c>
      <c r="AH49">
        <v>0</v>
      </c>
      <c r="AI49">
        <v>0</v>
      </c>
      <c r="AJ49">
        <v>0</v>
      </c>
      <c r="AK49">
        <v>16.156639335629304</v>
      </c>
      <c r="AL49">
        <v>0</v>
      </c>
      <c r="AM49">
        <v>4.902680506887914</v>
      </c>
      <c r="AN49">
        <v>0.80977832999373822</v>
      </c>
      <c r="AO49">
        <v>0</v>
      </c>
      <c r="AP49">
        <v>0.23578197954498017</v>
      </c>
      <c r="AQ49">
        <v>0</v>
      </c>
      <c r="AR49">
        <v>11.514843086620749</v>
      </c>
      <c r="AS49">
        <v>9.0786144708829042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27.872334363716298</v>
      </c>
      <c r="BB49">
        <f t="shared" si="0"/>
        <v>638.92992314145943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9.3508163598254637</v>
      </c>
      <c r="L50">
        <v>386.28253656734</v>
      </c>
      <c r="M50">
        <v>27.780211800116717</v>
      </c>
      <c r="N50">
        <v>35.794279017435223</v>
      </c>
      <c r="O50">
        <v>0</v>
      </c>
      <c r="P50">
        <v>37.728023481846684</v>
      </c>
      <c r="Q50">
        <v>6.6090563223113561</v>
      </c>
      <c r="R50">
        <v>12.795798440861008</v>
      </c>
      <c r="S50">
        <v>7.9945475664332211</v>
      </c>
      <c r="T50">
        <v>0</v>
      </c>
      <c r="U50">
        <v>21.407187564120392</v>
      </c>
      <c r="V50">
        <v>5.5665531996055826</v>
      </c>
      <c r="W50">
        <v>10.152977949915293</v>
      </c>
      <c r="X50">
        <v>43.999971422904061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4.9400685441452721</v>
      </c>
      <c r="AF50">
        <v>0</v>
      </c>
      <c r="AG50">
        <v>13.205089719056563</v>
      </c>
      <c r="AH50">
        <v>0</v>
      </c>
      <c r="AI50">
        <v>0</v>
      </c>
      <c r="AJ50">
        <v>0</v>
      </c>
      <c r="AK50">
        <v>16.156639335629304</v>
      </c>
      <c r="AL50">
        <v>0</v>
      </c>
      <c r="AM50">
        <v>4.902680506887914</v>
      </c>
      <c r="AN50">
        <v>0.80977832999373822</v>
      </c>
      <c r="AO50">
        <v>0</v>
      </c>
      <c r="AP50">
        <v>0.23578197954498017</v>
      </c>
      <c r="AQ50">
        <v>0</v>
      </c>
      <c r="AR50">
        <v>11.514843086620749</v>
      </c>
      <c r="AS50">
        <v>9.0786144708829042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27.851568046816865</v>
      </c>
      <c r="BB50">
        <f t="shared" si="0"/>
        <v>638.45388761865945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9.3508163598254637</v>
      </c>
      <c r="L51">
        <v>386.28253656734</v>
      </c>
      <c r="M51">
        <v>27.780211800116717</v>
      </c>
      <c r="N51">
        <v>35.794279017435223</v>
      </c>
      <c r="O51">
        <v>0</v>
      </c>
      <c r="P51">
        <v>37.728023481846684</v>
      </c>
      <c r="Q51">
        <v>6.6090563223113561</v>
      </c>
      <c r="R51">
        <v>12.795798440861008</v>
      </c>
      <c r="S51">
        <v>7.9945475664332211</v>
      </c>
      <c r="T51">
        <v>0</v>
      </c>
      <c r="U51">
        <v>21.407187564120392</v>
      </c>
      <c r="V51">
        <v>5.5665531996055826</v>
      </c>
      <c r="W51">
        <v>10.152977949915293</v>
      </c>
      <c r="X51">
        <v>43.999971422904061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13.205089719056563</v>
      </c>
      <c r="AH51">
        <v>0</v>
      </c>
      <c r="AI51">
        <v>0</v>
      </c>
      <c r="AJ51">
        <v>0</v>
      </c>
      <c r="AK51">
        <v>16.156639335629304</v>
      </c>
      <c r="AL51">
        <v>0</v>
      </c>
      <c r="AM51">
        <v>4.902680506887914</v>
      </c>
      <c r="AN51">
        <v>0.80977832999373822</v>
      </c>
      <c r="AO51">
        <v>0</v>
      </c>
      <c r="AP51">
        <v>0.47156363890628261</v>
      </c>
      <c r="AQ51">
        <v>0</v>
      </c>
      <c r="AR51">
        <v>11.514843086620749</v>
      </c>
      <c r="AS51">
        <v>9.0786144708829042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27.654928855032892</v>
      </c>
      <c r="BB51">
        <f t="shared" si="0"/>
        <v>633.94623992565948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9.3506285426269091</v>
      </c>
      <c r="L52">
        <v>386.28253656734</v>
      </c>
      <c r="M52">
        <v>27.780211800116717</v>
      </c>
      <c r="N52">
        <v>35.794279017435223</v>
      </c>
      <c r="O52">
        <v>0</v>
      </c>
      <c r="P52">
        <v>37.728023481846684</v>
      </c>
      <c r="Q52">
        <v>6.6090563223113561</v>
      </c>
      <c r="R52">
        <v>12.795798440861008</v>
      </c>
      <c r="S52">
        <v>7.9945475664332211</v>
      </c>
      <c r="T52">
        <v>0</v>
      </c>
      <c r="U52">
        <v>21.407187564120392</v>
      </c>
      <c r="V52">
        <v>5.5665531996055826</v>
      </c>
      <c r="W52">
        <v>10.152977949915293</v>
      </c>
      <c r="X52">
        <v>43.999971422904061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13.205089719056563</v>
      </c>
      <c r="AH52">
        <v>0</v>
      </c>
      <c r="AI52">
        <v>0</v>
      </c>
      <c r="AJ52">
        <v>0</v>
      </c>
      <c r="AK52">
        <v>16.156639335629304</v>
      </c>
      <c r="AL52">
        <v>0</v>
      </c>
      <c r="AM52">
        <v>4.902680506887914</v>
      </c>
      <c r="AN52">
        <v>0.80977832999373822</v>
      </c>
      <c r="AO52">
        <v>0</v>
      </c>
      <c r="AP52">
        <v>0.47156363890628261</v>
      </c>
      <c r="AQ52">
        <v>0</v>
      </c>
      <c r="AR52">
        <v>11.514843086620749</v>
      </c>
      <c r="AS52">
        <v>9.0786144708829042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27.654921004273994</v>
      </c>
      <c r="BB52">
        <f t="shared" si="0"/>
        <v>633.94605995921995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8.9127126566175114</v>
      </c>
      <c r="L53">
        <v>329.961832057744</v>
      </c>
      <c r="M53">
        <v>27.780211800116717</v>
      </c>
      <c r="N53">
        <v>35.794279017435223</v>
      </c>
      <c r="O53">
        <v>0</v>
      </c>
      <c r="P53">
        <v>37.728023481846684</v>
      </c>
      <c r="Q53">
        <v>6.6090563223113561</v>
      </c>
      <c r="R53">
        <v>12.795798440861008</v>
      </c>
      <c r="S53">
        <v>7.9945475664332211</v>
      </c>
      <c r="T53">
        <v>0</v>
      </c>
      <c r="U53">
        <v>21.407187564120392</v>
      </c>
      <c r="V53">
        <v>5.5665531996055826</v>
      </c>
      <c r="W53">
        <v>9.7762709563623211</v>
      </c>
      <c r="X53">
        <v>43.999971422904061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13.205089719056563</v>
      </c>
      <c r="AH53">
        <v>0</v>
      </c>
      <c r="AI53">
        <v>0</v>
      </c>
      <c r="AJ53">
        <v>0</v>
      </c>
      <c r="AK53">
        <v>16.156639335629304</v>
      </c>
      <c r="AL53">
        <v>0</v>
      </c>
      <c r="AM53">
        <v>4.902680506887914</v>
      </c>
      <c r="AN53">
        <v>0.80977832999373822</v>
      </c>
      <c r="AO53">
        <v>0</v>
      </c>
      <c r="AP53">
        <v>0.47156363890628261</v>
      </c>
      <c r="AQ53">
        <v>0</v>
      </c>
      <c r="AR53">
        <v>11.514843086620749</v>
      </c>
      <c r="AS53">
        <v>9.4912787213525345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25.283913685076826</v>
      </c>
      <c r="BB53">
        <f t="shared" si="0"/>
        <v>579.59440413972823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8.9125106602785813</v>
      </c>
      <c r="L54">
        <v>299.96516081336142</v>
      </c>
      <c r="M54">
        <v>27.780211800116717</v>
      </c>
      <c r="N54">
        <v>35.794279017435223</v>
      </c>
      <c r="O54">
        <v>0</v>
      </c>
      <c r="P54">
        <v>37.728023481846684</v>
      </c>
      <c r="Q54">
        <v>6.6090563223113561</v>
      </c>
      <c r="R54">
        <v>12.795798440861008</v>
      </c>
      <c r="S54">
        <v>7.9945475664332211</v>
      </c>
      <c r="T54">
        <v>0</v>
      </c>
      <c r="U54">
        <v>21.407187564120392</v>
      </c>
      <c r="V54">
        <v>5.5665531996055826</v>
      </c>
      <c r="W54">
        <v>9.7762709563623211</v>
      </c>
      <c r="X54">
        <v>43.999971422904061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13.205089719056563</v>
      </c>
      <c r="AH54">
        <v>0</v>
      </c>
      <c r="AI54">
        <v>0</v>
      </c>
      <c r="AJ54">
        <v>0</v>
      </c>
      <c r="AK54">
        <v>16.156639335629304</v>
      </c>
      <c r="AL54">
        <v>0</v>
      </c>
      <c r="AM54">
        <v>4.902680506887914</v>
      </c>
      <c r="AN54">
        <v>0.80977832999373822</v>
      </c>
      <c r="AO54">
        <v>0</v>
      </c>
      <c r="AP54">
        <v>0.47156363890628261</v>
      </c>
      <c r="AQ54">
        <v>0</v>
      </c>
      <c r="AR54">
        <v>11.514843086620749</v>
      </c>
      <c r="AS54">
        <v>9.4912787213525345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24.03004438361468</v>
      </c>
      <c r="BB54">
        <f t="shared" si="0"/>
        <v>550.8514002004689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8.9229115229089864</v>
      </c>
      <c r="L55">
        <v>211.97378945071671</v>
      </c>
      <c r="M55">
        <v>27.780211800116717</v>
      </c>
      <c r="N55">
        <v>35.794279017435223</v>
      </c>
      <c r="O55">
        <v>0</v>
      </c>
      <c r="P55">
        <v>37.728023481846684</v>
      </c>
      <c r="Q55">
        <v>6.6090563223113561</v>
      </c>
      <c r="R55">
        <v>12.795798440861008</v>
      </c>
      <c r="S55">
        <v>7.9945475664332211</v>
      </c>
      <c r="T55">
        <v>0</v>
      </c>
      <c r="U55">
        <v>21.407187564120392</v>
      </c>
      <c r="V55">
        <v>5.5665531996055826</v>
      </c>
      <c r="W55">
        <v>9.7762709563623211</v>
      </c>
      <c r="X55">
        <v>43.999971422904061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2.7465708060947609</v>
      </c>
      <c r="AG55">
        <v>13.205089719056563</v>
      </c>
      <c r="AH55">
        <v>0</v>
      </c>
      <c r="AI55">
        <v>0</v>
      </c>
      <c r="AJ55">
        <v>0</v>
      </c>
      <c r="AK55">
        <v>16.156639335629304</v>
      </c>
      <c r="AL55">
        <v>0</v>
      </c>
      <c r="AM55">
        <v>4.902680506887914</v>
      </c>
      <c r="AN55">
        <v>0.80977832999373822</v>
      </c>
      <c r="AO55">
        <v>0</v>
      </c>
      <c r="AP55">
        <v>0.47156363890628261</v>
      </c>
      <c r="AQ55">
        <v>0</v>
      </c>
      <c r="AR55">
        <v>11.514843086620749</v>
      </c>
      <c r="AS55">
        <v>9.9039429718221665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20.484495842078459</v>
      </c>
      <c r="BB55">
        <f t="shared" si="0"/>
        <v>469.57521329855524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9.1003946327735843</v>
      </c>
      <c r="L56">
        <v>211.97378945071671</v>
      </c>
      <c r="M56">
        <v>27.780211800116717</v>
      </c>
      <c r="N56">
        <v>35.794279017435223</v>
      </c>
      <c r="O56">
        <v>0</v>
      </c>
      <c r="P56">
        <v>37.728023481846684</v>
      </c>
      <c r="Q56">
        <v>6.6090563223113561</v>
      </c>
      <c r="R56">
        <v>12.795798440861008</v>
      </c>
      <c r="S56">
        <v>7.9945475664332211</v>
      </c>
      <c r="T56">
        <v>0</v>
      </c>
      <c r="U56">
        <v>21.407187564120392</v>
      </c>
      <c r="V56">
        <v>5.5665531996055826</v>
      </c>
      <c r="W56">
        <v>9.7762709563623211</v>
      </c>
      <c r="X56">
        <v>43.999971422904061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2.7465708060947609</v>
      </c>
      <c r="AG56">
        <v>13.205089719056563</v>
      </c>
      <c r="AH56">
        <v>0</v>
      </c>
      <c r="AI56">
        <v>0</v>
      </c>
      <c r="AJ56">
        <v>0</v>
      </c>
      <c r="AK56">
        <v>16.156639335629304</v>
      </c>
      <c r="AL56">
        <v>0</v>
      </c>
      <c r="AM56">
        <v>4.902680506887914</v>
      </c>
      <c r="AN56">
        <v>0.80977832999373822</v>
      </c>
      <c r="AO56">
        <v>0</v>
      </c>
      <c r="AP56">
        <v>0.47156363890628261</v>
      </c>
      <c r="AQ56">
        <v>0</v>
      </c>
      <c r="AR56">
        <v>11.514843086620749</v>
      </c>
      <c r="AS56">
        <v>9.9039429718221665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20.491914636070796</v>
      </c>
      <c r="BB56">
        <f t="shared" si="0"/>
        <v>469.74527761442749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9.1107132054553563</v>
      </c>
      <c r="L57">
        <v>211.97378945071671</v>
      </c>
      <c r="M57">
        <v>27.780211800116717</v>
      </c>
      <c r="N57">
        <v>35.794279017435223</v>
      </c>
      <c r="O57">
        <v>0</v>
      </c>
      <c r="P57">
        <v>37.728023481846684</v>
      </c>
      <c r="Q57">
        <v>6.6090563223113561</v>
      </c>
      <c r="R57">
        <v>12.795798440861008</v>
      </c>
      <c r="S57">
        <v>7.9945475664332211</v>
      </c>
      <c r="T57">
        <v>0</v>
      </c>
      <c r="U57">
        <v>21.407187564120392</v>
      </c>
      <c r="V57">
        <v>5.5665531996055826</v>
      </c>
      <c r="W57">
        <v>9.6852958644901861</v>
      </c>
      <c r="X57">
        <v>43.999971422904061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2.7465708060947609</v>
      </c>
      <c r="AG57">
        <v>13.205089719056563</v>
      </c>
      <c r="AH57">
        <v>0</v>
      </c>
      <c r="AI57">
        <v>0</v>
      </c>
      <c r="AJ57">
        <v>0</v>
      </c>
      <c r="AK57">
        <v>16.156639335629304</v>
      </c>
      <c r="AL57">
        <v>0</v>
      </c>
      <c r="AM57">
        <v>4.902680506887914</v>
      </c>
      <c r="AN57">
        <v>0.80977832999373822</v>
      </c>
      <c r="AO57">
        <v>0</v>
      </c>
      <c r="AP57">
        <v>0.47156363890628261</v>
      </c>
      <c r="AQ57">
        <v>0</v>
      </c>
      <c r="AR57">
        <v>11.853514810269253</v>
      </c>
      <c r="AS57">
        <v>9.9039429718221665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20.502699671617144</v>
      </c>
      <c r="BB57">
        <f t="shared" si="0"/>
        <v>469.99250778333931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9.1108983977061158</v>
      </c>
      <c r="L58">
        <v>229.97228269257292</v>
      </c>
      <c r="M58">
        <v>27.780211800116717</v>
      </c>
      <c r="N58">
        <v>35.794279017435223</v>
      </c>
      <c r="O58">
        <v>0</v>
      </c>
      <c r="P58">
        <v>37.728023481846684</v>
      </c>
      <c r="Q58">
        <v>6.6090563223113561</v>
      </c>
      <c r="R58">
        <v>12.795798440861008</v>
      </c>
      <c r="S58">
        <v>7.9945475664332211</v>
      </c>
      <c r="T58">
        <v>0</v>
      </c>
      <c r="U58">
        <v>21.407187564120392</v>
      </c>
      <c r="V58">
        <v>5.5665531996055826</v>
      </c>
      <c r="W58">
        <v>9.6852958644901861</v>
      </c>
      <c r="X58">
        <v>43.999971422904061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2.7465708060947609</v>
      </c>
      <c r="AG58">
        <v>13.205089719056563</v>
      </c>
      <c r="AH58">
        <v>0</v>
      </c>
      <c r="AI58">
        <v>0</v>
      </c>
      <c r="AJ58">
        <v>0</v>
      </c>
      <c r="AK58">
        <v>16.156639335629304</v>
      </c>
      <c r="AL58">
        <v>0</v>
      </c>
      <c r="AM58">
        <v>4.902680506887914</v>
      </c>
      <c r="AN58">
        <v>0.80977832999373822</v>
      </c>
      <c r="AO58">
        <v>0</v>
      </c>
      <c r="AP58">
        <v>0.47156363890628261</v>
      </c>
      <c r="AQ58">
        <v>0</v>
      </c>
      <c r="AR58">
        <v>11.853514810269253</v>
      </c>
      <c r="AS58">
        <v>9.9039429718221665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21.255044430162833</v>
      </c>
      <c r="BB58">
        <f t="shared" si="0"/>
        <v>487.23884145890048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8.9125014935666158</v>
      </c>
      <c r="L59">
        <v>263.96833380608547</v>
      </c>
      <c r="M59">
        <v>27.780211800116717</v>
      </c>
      <c r="N59">
        <v>35.794279017435223</v>
      </c>
      <c r="O59">
        <v>0</v>
      </c>
      <c r="P59">
        <v>37.728023481846684</v>
      </c>
      <c r="Q59">
        <v>6.5116113351354414</v>
      </c>
      <c r="R59">
        <v>12.795798440861008</v>
      </c>
      <c r="S59">
        <v>7.9945475664332211</v>
      </c>
      <c r="T59">
        <v>0</v>
      </c>
      <c r="U59">
        <v>21.407187564120392</v>
      </c>
      <c r="V59">
        <v>5.5665531996055826</v>
      </c>
      <c r="W59">
        <v>9.5911189612270338</v>
      </c>
      <c r="X59">
        <v>43.999971422904061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2.7465708060947609</v>
      </c>
      <c r="AG59">
        <v>13.205089719056563</v>
      </c>
      <c r="AH59">
        <v>0</v>
      </c>
      <c r="AI59">
        <v>0</v>
      </c>
      <c r="AJ59">
        <v>0</v>
      </c>
      <c r="AK59">
        <v>16.156639335629304</v>
      </c>
      <c r="AL59">
        <v>0</v>
      </c>
      <c r="AM59">
        <v>4.902680506887914</v>
      </c>
      <c r="AN59">
        <v>0.80977832999373822</v>
      </c>
      <c r="AO59">
        <v>0</v>
      </c>
      <c r="AP59">
        <v>0.47156363890628261</v>
      </c>
      <c r="AQ59">
        <v>0</v>
      </c>
      <c r="AR59">
        <v>10.837499319140054</v>
      </c>
      <c r="AS59">
        <v>9.9039429718221665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22.617307133565077</v>
      </c>
      <c r="BB59">
        <f t="shared" si="0"/>
        <v>518.46659558330316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8.9125014935666158</v>
      </c>
      <c r="L60">
        <v>282.96679060538628</v>
      </c>
      <c r="M60">
        <v>27.780211800116717</v>
      </c>
      <c r="N60">
        <v>35.794279017435223</v>
      </c>
      <c r="O60">
        <v>0</v>
      </c>
      <c r="P60">
        <v>37.728023481846684</v>
      </c>
      <c r="Q60">
        <v>6.5116113351354414</v>
      </c>
      <c r="R60">
        <v>12.795798440861008</v>
      </c>
      <c r="S60">
        <v>7.9945475664332211</v>
      </c>
      <c r="T60">
        <v>0</v>
      </c>
      <c r="U60">
        <v>21.407187564120392</v>
      </c>
      <c r="V60">
        <v>5.5665531996055826</v>
      </c>
      <c r="W60">
        <v>9.5911189612270338</v>
      </c>
      <c r="X60">
        <v>43.999971422904061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2.7465708060947609</v>
      </c>
      <c r="AG60">
        <v>13.205089719056563</v>
      </c>
      <c r="AH60">
        <v>0</v>
      </c>
      <c r="AI60">
        <v>0</v>
      </c>
      <c r="AJ60">
        <v>0</v>
      </c>
      <c r="AK60">
        <v>16.156639335629304</v>
      </c>
      <c r="AL60">
        <v>0</v>
      </c>
      <c r="AM60">
        <v>4.902680506887914</v>
      </c>
      <c r="AN60">
        <v>0.80977832999373822</v>
      </c>
      <c r="AO60">
        <v>0</v>
      </c>
      <c r="AP60">
        <v>0.47156363890628261</v>
      </c>
      <c r="AQ60">
        <v>0</v>
      </c>
      <c r="AR60">
        <v>11.514843086620749</v>
      </c>
      <c r="AS60">
        <v>9.9039429718221665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23.439755597256507</v>
      </c>
      <c r="BB60">
        <f t="shared" si="0"/>
        <v>537.31994768639322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8.9125014935666158</v>
      </c>
      <c r="L61">
        <v>294.96571927159891</v>
      </c>
      <c r="M61">
        <v>27.780211800116717</v>
      </c>
      <c r="N61">
        <v>35.794279017435223</v>
      </c>
      <c r="O61">
        <v>0</v>
      </c>
      <c r="P61">
        <v>37.728023481846684</v>
      </c>
      <c r="Q61">
        <v>6.5116113351354414</v>
      </c>
      <c r="R61">
        <v>12.795798440861008</v>
      </c>
      <c r="S61">
        <v>7.9945475664332211</v>
      </c>
      <c r="T61">
        <v>0</v>
      </c>
      <c r="U61">
        <v>21.407187564120392</v>
      </c>
      <c r="V61">
        <v>5.5665531996055826</v>
      </c>
      <c r="W61">
        <v>9.5911189612270338</v>
      </c>
      <c r="X61">
        <v>43.999971422904061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2.7465708060947609</v>
      </c>
      <c r="AG61">
        <v>13.205089719056563</v>
      </c>
      <c r="AH61">
        <v>0</v>
      </c>
      <c r="AI61">
        <v>0</v>
      </c>
      <c r="AJ61">
        <v>0</v>
      </c>
      <c r="AK61">
        <v>16.156639335629304</v>
      </c>
      <c r="AL61">
        <v>0</v>
      </c>
      <c r="AM61">
        <v>4.902680506887914</v>
      </c>
      <c r="AN61">
        <v>0.80977832999373822</v>
      </c>
      <c r="AO61">
        <v>0</v>
      </c>
      <c r="AP61">
        <v>0.47156363890628261</v>
      </c>
      <c r="AQ61">
        <v>0</v>
      </c>
      <c r="AR61">
        <v>11.514843086620749</v>
      </c>
      <c r="AS61">
        <v>9.9039429718221665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23.941310815504195</v>
      </c>
      <c r="BB61">
        <f t="shared" si="0"/>
        <v>548.81732113435817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8.9125014935666158</v>
      </c>
      <c r="L62">
        <v>296.96510304223574</v>
      </c>
      <c r="M62">
        <v>27.780211800116717</v>
      </c>
      <c r="N62">
        <v>35.794279017435223</v>
      </c>
      <c r="O62">
        <v>0</v>
      </c>
      <c r="P62">
        <v>37.728023481846684</v>
      </c>
      <c r="Q62">
        <v>6.5116113351354414</v>
      </c>
      <c r="R62">
        <v>12.795798440861008</v>
      </c>
      <c r="S62">
        <v>7.9945475664332211</v>
      </c>
      <c r="T62">
        <v>0</v>
      </c>
      <c r="U62">
        <v>21.407187564120392</v>
      </c>
      <c r="V62">
        <v>5.5665531996055826</v>
      </c>
      <c r="W62">
        <v>9.5911189612270338</v>
      </c>
      <c r="X62">
        <v>43.999971422904061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2.7465708060947609</v>
      </c>
      <c r="AG62">
        <v>13.205089719056563</v>
      </c>
      <c r="AH62">
        <v>0</v>
      </c>
      <c r="AI62">
        <v>0</v>
      </c>
      <c r="AJ62">
        <v>0</v>
      </c>
      <c r="AK62">
        <v>16.156639335629304</v>
      </c>
      <c r="AL62">
        <v>0</v>
      </c>
      <c r="AM62">
        <v>4.902680506887914</v>
      </c>
      <c r="AN62">
        <v>0.80977832999373822</v>
      </c>
      <c r="AO62">
        <v>0</v>
      </c>
      <c r="AP62">
        <v>0.47156363890628261</v>
      </c>
      <c r="AQ62">
        <v>4.4748082118555619</v>
      </c>
      <c r="AR62">
        <v>11.514843086620749</v>
      </c>
      <c r="AS62">
        <v>9.9039429718221665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24.211932040372425</v>
      </c>
      <c r="BB62">
        <f t="shared" si="0"/>
        <v>555.02089189198227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8.9124643558212817</v>
      </c>
      <c r="L63">
        <v>309.96404722933568</v>
      </c>
      <c r="M63">
        <v>27.780211800116717</v>
      </c>
      <c r="N63">
        <v>35.794279017435223</v>
      </c>
      <c r="O63">
        <v>0</v>
      </c>
      <c r="P63">
        <v>37.728023481846684</v>
      </c>
      <c r="Q63">
        <v>6.3974278073471096</v>
      </c>
      <c r="R63">
        <v>12.795798440861008</v>
      </c>
      <c r="S63">
        <v>7.9945475664332211</v>
      </c>
      <c r="T63">
        <v>0</v>
      </c>
      <c r="U63">
        <v>21.407187564120392</v>
      </c>
      <c r="V63">
        <v>5.5665531996055826</v>
      </c>
      <c r="W63">
        <v>9.6852878578551689</v>
      </c>
      <c r="X63">
        <v>43.999971422904061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2.7465708060947609</v>
      </c>
      <c r="AG63">
        <v>13.205089719056563</v>
      </c>
      <c r="AH63">
        <v>0</v>
      </c>
      <c r="AI63">
        <v>0</v>
      </c>
      <c r="AJ63">
        <v>0</v>
      </c>
      <c r="AK63">
        <v>16.156639335629304</v>
      </c>
      <c r="AL63">
        <v>0</v>
      </c>
      <c r="AM63">
        <v>4.902680506887914</v>
      </c>
      <c r="AN63">
        <v>0.80977832999373822</v>
      </c>
      <c r="AO63">
        <v>0</v>
      </c>
      <c r="AP63">
        <v>0.47156363890628261</v>
      </c>
      <c r="AQ63">
        <v>4.6121926105197248</v>
      </c>
      <c r="AR63">
        <v>11.514843086620749</v>
      </c>
      <c r="AS63">
        <v>9.0786144708829042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24.725693679977816</v>
      </c>
      <c r="BB63">
        <f t="shared" si="0"/>
        <v>566.79807856829632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8.9125615645377092</v>
      </c>
      <c r="L64">
        <v>309.96404722933568</v>
      </c>
      <c r="M64">
        <v>27.780211800116717</v>
      </c>
      <c r="N64">
        <v>35.794279017435223</v>
      </c>
      <c r="O64">
        <v>0</v>
      </c>
      <c r="P64">
        <v>37.728023481846684</v>
      </c>
      <c r="Q64">
        <v>6.3974278073471096</v>
      </c>
      <c r="R64">
        <v>12.795798440861008</v>
      </c>
      <c r="S64">
        <v>7.9945475664332211</v>
      </c>
      <c r="T64">
        <v>0</v>
      </c>
      <c r="U64">
        <v>21.407187564120392</v>
      </c>
      <c r="V64">
        <v>5.5665531996055826</v>
      </c>
      <c r="W64">
        <v>9.6852958644901861</v>
      </c>
      <c r="X64">
        <v>43.999971422904061</v>
      </c>
      <c r="Y64">
        <v>0</v>
      </c>
      <c r="Z64">
        <v>0.33744477979544973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2.7465708060947609</v>
      </c>
      <c r="AG64">
        <v>13.205089719056563</v>
      </c>
      <c r="AH64">
        <v>0</v>
      </c>
      <c r="AI64">
        <v>0</v>
      </c>
      <c r="AJ64">
        <v>0</v>
      </c>
      <c r="AK64">
        <v>16.156639335629304</v>
      </c>
      <c r="AL64">
        <v>0</v>
      </c>
      <c r="AM64">
        <v>4.902680506887914</v>
      </c>
      <c r="AN64">
        <v>0.80977832999373822</v>
      </c>
      <c r="AO64">
        <v>0</v>
      </c>
      <c r="AP64">
        <v>0.47156363890628261</v>
      </c>
      <c r="AQ64">
        <v>9.2243852210394497</v>
      </c>
      <c r="AR64">
        <v>11.514843086620749</v>
      </c>
      <c r="AS64">
        <v>9.0786144708829042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24.932592920894685</v>
      </c>
      <c r="BB64">
        <f t="shared" si="0"/>
        <v>571.54092193304598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8.9124903570266074</v>
      </c>
      <c r="L65">
        <v>321.96235233511845</v>
      </c>
      <c r="M65">
        <v>27.780211800116717</v>
      </c>
      <c r="N65">
        <v>35.794279017435223</v>
      </c>
      <c r="O65">
        <v>0</v>
      </c>
      <c r="P65">
        <v>37.728023481846684</v>
      </c>
      <c r="Q65">
        <v>6.3974278073471096</v>
      </c>
      <c r="R65">
        <v>12.795798440861008</v>
      </c>
      <c r="S65">
        <v>7.9945475664332211</v>
      </c>
      <c r="T65">
        <v>0</v>
      </c>
      <c r="U65">
        <v>21.407187564120392</v>
      </c>
      <c r="V65">
        <v>5.5665531996055826</v>
      </c>
      <c r="W65">
        <v>10.01267245052194</v>
      </c>
      <c r="X65">
        <v>43.999971422904061</v>
      </c>
      <c r="Y65">
        <v>0</v>
      </c>
      <c r="Z65">
        <v>2.0104960684616988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2.7465708060947609</v>
      </c>
      <c r="AG65">
        <v>13.205089719056563</v>
      </c>
      <c r="AH65">
        <v>0</v>
      </c>
      <c r="AI65">
        <v>0</v>
      </c>
      <c r="AJ65">
        <v>0</v>
      </c>
      <c r="AK65">
        <v>16.156639335629304</v>
      </c>
      <c r="AL65">
        <v>0</v>
      </c>
      <c r="AM65">
        <v>4.902680506887914</v>
      </c>
      <c r="AN65">
        <v>0.80977832999373822</v>
      </c>
      <c r="AO65">
        <v>0</v>
      </c>
      <c r="AP65">
        <v>0.47156363890628261</v>
      </c>
      <c r="AQ65">
        <v>9.2243852210394497</v>
      </c>
      <c r="AR65">
        <v>11.514843086620749</v>
      </c>
      <c r="AS65">
        <v>7.3454243627635138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25.445289636485406</v>
      </c>
      <c r="BB65">
        <f t="shared" si="0"/>
        <v>583.29369688230565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8.9123011444299038</v>
      </c>
      <c r="L66">
        <v>319.96293776177481</v>
      </c>
      <c r="M66">
        <v>27.780211800116717</v>
      </c>
      <c r="N66">
        <v>35.794279017435223</v>
      </c>
      <c r="O66">
        <v>0</v>
      </c>
      <c r="P66">
        <v>37.728023481846684</v>
      </c>
      <c r="Q66">
        <v>6.3974278073471096</v>
      </c>
      <c r="R66">
        <v>12.795798440861008</v>
      </c>
      <c r="S66">
        <v>7.9945475664332211</v>
      </c>
      <c r="T66">
        <v>0</v>
      </c>
      <c r="U66">
        <v>21.407187564120392</v>
      </c>
      <c r="V66">
        <v>5.5665531996055826</v>
      </c>
      <c r="W66">
        <v>10.058801197273009</v>
      </c>
      <c r="X66">
        <v>43.999971422904061</v>
      </c>
      <c r="Y66">
        <v>0</v>
      </c>
      <c r="Z66">
        <v>2.0104960684616988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2.7465708060947609</v>
      </c>
      <c r="AG66">
        <v>13.205089719056563</v>
      </c>
      <c r="AH66">
        <v>0</v>
      </c>
      <c r="AI66">
        <v>0</v>
      </c>
      <c r="AJ66">
        <v>0</v>
      </c>
      <c r="AK66">
        <v>16.156639335629304</v>
      </c>
      <c r="AL66">
        <v>0</v>
      </c>
      <c r="AM66">
        <v>4.902680506887914</v>
      </c>
      <c r="AN66">
        <v>0.80977832999373822</v>
      </c>
      <c r="AO66">
        <v>0</v>
      </c>
      <c r="AP66">
        <v>0.47156363890628261</v>
      </c>
      <c r="AQ66">
        <v>13.424424325193067</v>
      </c>
      <c r="AR66">
        <v>11.514843086620749</v>
      </c>
      <c r="AS66">
        <v>7.3454243627635138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25.539196014400957</v>
      </c>
      <c r="BB66">
        <f t="shared" si="0"/>
        <v>585.4463545693543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8.9126200883586275</v>
      </c>
      <c r="L67">
        <v>334.96128051763719</v>
      </c>
      <c r="M67">
        <v>27.780211800116717</v>
      </c>
      <c r="N67">
        <v>35.794279017435223</v>
      </c>
      <c r="O67">
        <v>0</v>
      </c>
      <c r="P67">
        <v>37.297488995912758</v>
      </c>
      <c r="Q67">
        <v>6.3974278073471096</v>
      </c>
      <c r="R67">
        <v>12.795798440861008</v>
      </c>
      <c r="S67">
        <v>7.9945475664332211</v>
      </c>
      <c r="T67">
        <v>0</v>
      </c>
      <c r="U67">
        <v>21.407187564120392</v>
      </c>
      <c r="V67">
        <v>5.5665531996055826</v>
      </c>
      <c r="W67">
        <v>9.6852958644901861</v>
      </c>
      <c r="X67">
        <v>43.999971422904061</v>
      </c>
      <c r="Y67">
        <v>0</v>
      </c>
      <c r="Z67">
        <v>2.0104960684616988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2.7465708060947609</v>
      </c>
      <c r="AG67">
        <v>13.205089719056563</v>
      </c>
      <c r="AH67">
        <v>0</v>
      </c>
      <c r="AI67">
        <v>0</v>
      </c>
      <c r="AJ67">
        <v>0</v>
      </c>
      <c r="AK67">
        <v>16.156639335629304</v>
      </c>
      <c r="AL67">
        <v>0</v>
      </c>
      <c r="AM67">
        <v>4.902680506887914</v>
      </c>
      <c r="AN67">
        <v>0.80977832999373822</v>
      </c>
      <c r="AO67">
        <v>0</v>
      </c>
      <c r="AP67">
        <v>0.23578197954498017</v>
      </c>
      <c r="AQ67">
        <v>13.836577831559174</v>
      </c>
      <c r="AR67">
        <v>11.514843086620749</v>
      </c>
      <c r="AS67">
        <v>6.6026286478814438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26.108854691352576</v>
      </c>
      <c r="BB67">
        <f t="shared" si="0"/>
        <v>598.50489390559983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8.9125969837215262</v>
      </c>
      <c r="L68">
        <v>345.96018336089674</v>
      </c>
      <c r="M68">
        <v>27.780211800116717</v>
      </c>
      <c r="N68">
        <v>35.794279017435223</v>
      </c>
      <c r="O68">
        <v>0</v>
      </c>
      <c r="P68">
        <v>37.297488995912758</v>
      </c>
      <c r="Q68">
        <v>6.3974278073471096</v>
      </c>
      <c r="R68">
        <v>12.795798440861008</v>
      </c>
      <c r="S68">
        <v>7.9945475664332211</v>
      </c>
      <c r="T68">
        <v>0</v>
      </c>
      <c r="U68">
        <v>21.407187564120392</v>
      </c>
      <c r="V68">
        <v>5.5665531996055826</v>
      </c>
      <c r="W68">
        <v>9.6852958644901861</v>
      </c>
      <c r="X68">
        <v>43.999971422904061</v>
      </c>
      <c r="Y68">
        <v>0</v>
      </c>
      <c r="Z68">
        <v>2.0104960684616988</v>
      </c>
      <c r="AA68">
        <v>0</v>
      </c>
      <c r="AB68">
        <v>0</v>
      </c>
      <c r="AC68">
        <v>0</v>
      </c>
      <c r="AD68">
        <v>0</v>
      </c>
      <c r="AE68">
        <v>5.0994256040492587</v>
      </c>
      <c r="AF68">
        <v>2.7465708060947609</v>
      </c>
      <c r="AG68">
        <v>13.205089719056563</v>
      </c>
      <c r="AH68">
        <v>0.8806735498852013</v>
      </c>
      <c r="AI68">
        <v>0</v>
      </c>
      <c r="AJ68">
        <v>0</v>
      </c>
      <c r="AK68">
        <v>16.156639335629304</v>
      </c>
      <c r="AL68">
        <v>0</v>
      </c>
      <c r="AM68">
        <v>4.902680506887914</v>
      </c>
      <c r="AN68">
        <v>0.80977832999373822</v>
      </c>
      <c r="AO68">
        <v>0</v>
      </c>
      <c r="AP68">
        <v>0.23578197954498017</v>
      </c>
      <c r="AQ68">
        <v>17.899232537048633</v>
      </c>
      <c r="AR68">
        <v>11.514843086620749</v>
      </c>
      <c r="AS68">
        <v>6.6026286478814438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26.988394975750936</v>
      </c>
      <c r="BB68">
        <f t="shared" ref="BB68:BB99" si="1">SUM(B68:AZ68)-BA68</f>
        <v>618.66698721924797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9.3508723534147187</v>
      </c>
      <c r="L69">
        <v>351.95963434476141</v>
      </c>
      <c r="M69">
        <v>27.780211800116717</v>
      </c>
      <c r="N69">
        <v>35.794279017435223</v>
      </c>
      <c r="O69">
        <v>0</v>
      </c>
      <c r="P69">
        <v>37.297488995912758</v>
      </c>
      <c r="Q69">
        <v>6.3974278073471096</v>
      </c>
      <c r="R69">
        <v>12.795798440861008</v>
      </c>
      <c r="S69">
        <v>7.9945475664332211</v>
      </c>
      <c r="T69">
        <v>0</v>
      </c>
      <c r="U69">
        <v>21.407187564120392</v>
      </c>
      <c r="V69">
        <v>5.5665531996055826</v>
      </c>
      <c r="W69">
        <v>9.6852958644901861</v>
      </c>
      <c r="X69">
        <v>43.999971422904061</v>
      </c>
      <c r="Y69">
        <v>0</v>
      </c>
      <c r="Z69">
        <v>2.0104960684616988</v>
      </c>
      <c r="AA69">
        <v>2.690048462951367</v>
      </c>
      <c r="AB69">
        <v>0</v>
      </c>
      <c r="AC69">
        <v>0.79102959006470452</v>
      </c>
      <c r="AD69">
        <v>0</v>
      </c>
      <c r="AE69">
        <v>5.0994256040492587</v>
      </c>
      <c r="AF69">
        <v>5.4931419256940099</v>
      </c>
      <c r="AG69">
        <v>13.205089719056563</v>
      </c>
      <c r="AH69">
        <v>5.8711572083072427</v>
      </c>
      <c r="AI69">
        <v>0</v>
      </c>
      <c r="AJ69">
        <v>0</v>
      </c>
      <c r="AK69">
        <v>16.156639335629304</v>
      </c>
      <c r="AL69">
        <v>0</v>
      </c>
      <c r="AM69">
        <v>4.902680506887914</v>
      </c>
      <c r="AN69">
        <v>0.80977832999373822</v>
      </c>
      <c r="AO69">
        <v>0</v>
      </c>
      <c r="AP69">
        <v>0.23578197954498017</v>
      </c>
      <c r="AQ69">
        <v>17.899232537048633</v>
      </c>
      <c r="AR69">
        <v>11.514843086620749</v>
      </c>
      <c r="AS69">
        <v>4.8694385397620534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27.653962543147586</v>
      </c>
      <c r="BB69">
        <f t="shared" si="1"/>
        <v>633.92408872832709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9.350940585963663</v>
      </c>
      <c r="L70">
        <v>385.95390104417817</v>
      </c>
      <c r="M70">
        <v>27.780211800116717</v>
      </c>
      <c r="N70">
        <v>35.794279017435223</v>
      </c>
      <c r="O70">
        <v>0</v>
      </c>
      <c r="P70">
        <v>37.297488995912758</v>
      </c>
      <c r="Q70">
        <v>6.3974278073471096</v>
      </c>
      <c r="R70">
        <v>12.795798440861008</v>
      </c>
      <c r="S70">
        <v>7.9945475664332211</v>
      </c>
      <c r="T70">
        <v>0</v>
      </c>
      <c r="U70">
        <v>21.407187564120392</v>
      </c>
      <c r="V70">
        <v>5.5665531996055826</v>
      </c>
      <c r="W70">
        <v>9.6852958644901861</v>
      </c>
      <c r="X70">
        <v>43.999971422904061</v>
      </c>
      <c r="Y70">
        <v>0</v>
      </c>
      <c r="Z70">
        <v>2.0104960684616988</v>
      </c>
      <c r="AA70">
        <v>4.2895365911083276</v>
      </c>
      <c r="AB70">
        <v>1.0356869020037571</v>
      </c>
      <c r="AC70">
        <v>3.0059126925485282</v>
      </c>
      <c r="AD70">
        <v>0</v>
      </c>
      <c r="AE70">
        <v>5.0994256040492587</v>
      </c>
      <c r="AF70">
        <v>5.4931419256940099</v>
      </c>
      <c r="AG70">
        <v>13.205089719056563</v>
      </c>
      <c r="AH70">
        <v>7.0453887126904613</v>
      </c>
      <c r="AI70">
        <v>0</v>
      </c>
      <c r="AJ70">
        <v>0</v>
      </c>
      <c r="AK70">
        <v>16.156639335629304</v>
      </c>
      <c r="AL70">
        <v>0</v>
      </c>
      <c r="AM70">
        <v>4.902680506887914</v>
      </c>
      <c r="AN70">
        <v>0.80977832999373822</v>
      </c>
      <c r="AO70">
        <v>0</v>
      </c>
      <c r="AP70">
        <v>0.23578197954498017</v>
      </c>
      <c r="AQ70">
        <v>18.448770442078899</v>
      </c>
      <c r="AR70">
        <v>11.514843086620749</v>
      </c>
      <c r="AS70">
        <v>4.8694385397620534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29.349711734561794</v>
      </c>
      <c r="BB70">
        <f t="shared" si="1"/>
        <v>672.79650201093648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9.350940585963663</v>
      </c>
      <c r="L71">
        <v>386.2800752822655</v>
      </c>
      <c r="M71">
        <v>27.780211800116717</v>
      </c>
      <c r="N71">
        <v>35.794279017435223</v>
      </c>
      <c r="O71">
        <v>0</v>
      </c>
      <c r="P71">
        <v>37.297488995912758</v>
      </c>
      <c r="Q71">
        <v>6.3974278073471096</v>
      </c>
      <c r="R71">
        <v>12.795798440861008</v>
      </c>
      <c r="S71">
        <v>7.9945475664332211</v>
      </c>
      <c r="T71">
        <v>0</v>
      </c>
      <c r="U71">
        <v>21.407187564120392</v>
      </c>
      <c r="V71">
        <v>5.5665531996055826</v>
      </c>
      <c r="W71">
        <v>9.6852958644901861</v>
      </c>
      <c r="X71">
        <v>43.999971422904061</v>
      </c>
      <c r="Y71">
        <v>0</v>
      </c>
      <c r="Z71">
        <v>2.1933910686704237</v>
      </c>
      <c r="AA71">
        <v>5.4528010336046755</v>
      </c>
      <c r="AB71">
        <v>4.0598925187852224</v>
      </c>
      <c r="AC71">
        <v>3.0059126925485282</v>
      </c>
      <c r="AD71">
        <v>0.82011427676894166</v>
      </c>
      <c r="AE71">
        <v>5.0994256040492587</v>
      </c>
      <c r="AF71">
        <v>8.2397127317887708</v>
      </c>
      <c r="AG71">
        <v>13.205089719056563</v>
      </c>
      <c r="AH71">
        <v>10.861640866729283</v>
      </c>
      <c r="AI71">
        <v>0</v>
      </c>
      <c r="AJ71">
        <v>0</v>
      </c>
      <c r="AK71">
        <v>16.156639335629304</v>
      </c>
      <c r="AL71">
        <v>0</v>
      </c>
      <c r="AM71">
        <v>4.902680506887914</v>
      </c>
      <c r="AN71">
        <v>0.80977832999373822</v>
      </c>
      <c r="AO71">
        <v>0</v>
      </c>
      <c r="AP71">
        <v>0.23578197954498017</v>
      </c>
      <c r="AQ71">
        <v>18.448770442078899</v>
      </c>
      <c r="AR71">
        <v>11.176171042788562</v>
      </c>
      <c r="AS71">
        <v>6.437562755583385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29.906024954492064</v>
      </c>
      <c r="BB71">
        <f t="shared" si="1"/>
        <v>685.5491174974718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9.350940585963663</v>
      </c>
      <c r="L72">
        <v>386.2800752822655</v>
      </c>
      <c r="M72">
        <v>27.780211800116717</v>
      </c>
      <c r="N72">
        <v>35.794279017435223</v>
      </c>
      <c r="O72">
        <v>0</v>
      </c>
      <c r="P72">
        <v>37.297488995912758</v>
      </c>
      <c r="Q72">
        <v>6.3974278073471096</v>
      </c>
      <c r="R72">
        <v>12.795798440861008</v>
      </c>
      <c r="S72">
        <v>7.9945475664332211</v>
      </c>
      <c r="T72">
        <v>0</v>
      </c>
      <c r="U72">
        <v>21.407187564120392</v>
      </c>
      <c r="V72">
        <v>5.5665531996055826</v>
      </c>
      <c r="W72">
        <v>9.6852958644901861</v>
      </c>
      <c r="X72">
        <v>43.999971422904061</v>
      </c>
      <c r="Y72">
        <v>0</v>
      </c>
      <c r="Z72">
        <v>4.2180597474431218</v>
      </c>
      <c r="AA72">
        <v>8.6197877386766866</v>
      </c>
      <c r="AB72">
        <v>4.0598925187852224</v>
      </c>
      <c r="AC72">
        <v>3.0059126925485282</v>
      </c>
      <c r="AD72">
        <v>5.6587892924232932</v>
      </c>
      <c r="AE72">
        <v>10.198850895220204</v>
      </c>
      <c r="AF72">
        <v>8.2397127317887708</v>
      </c>
      <c r="AG72">
        <v>13.205089719056563</v>
      </c>
      <c r="AH72">
        <v>21.752637403464828</v>
      </c>
      <c r="AI72">
        <v>0</v>
      </c>
      <c r="AJ72">
        <v>0</v>
      </c>
      <c r="AK72">
        <v>16.156639335629304</v>
      </c>
      <c r="AL72">
        <v>0</v>
      </c>
      <c r="AM72">
        <v>4.902680506887914</v>
      </c>
      <c r="AN72">
        <v>0.80977832999373822</v>
      </c>
      <c r="AO72">
        <v>0</v>
      </c>
      <c r="AP72">
        <v>0.23578197954498017</v>
      </c>
      <c r="AQ72">
        <v>18.448770442078899</v>
      </c>
      <c r="AR72">
        <v>11.176171042788562</v>
      </c>
      <c r="AS72">
        <v>6.437562755583385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30.993692397597609</v>
      </c>
      <c r="BB72">
        <f t="shared" si="1"/>
        <v>710.48220228177183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9.350940585963663</v>
      </c>
      <c r="L73">
        <v>386.2800752822655</v>
      </c>
      <c r="M73">
        <v>27.780211800116717</v>
      </c>
      <c r="N73">
        <v>35.794279017435223</v>
      </c>
      <c r="O73">
        <v>0</v>
      </c>
      <c r="P73">
        <v>37.297488995912758</v>
      </c>
      <c r="Q73">
        <v>6.3974278073471096</v>
      </c>
      <c r="R73">
        <v>12.795798440861008</v>
      </c>
      <c r="S73">
        <v>7.9945475664332211</v>
      </c>
      <c r="T73">
        <v>0</v>
      </c>
      <c r="U73">
        <v>21.407187564120392</v>
      </c>
      <c r="V73">
        <v>5.5665531996055826</v>
      </c>
      <c r="W73">
        <v>9.8621174242139205</v>
      </c>
      <c r="X73">
        <v>43.999971422904061</v>
      </c>
      <c r="Y73">
        <v>0</v>
      </c>
      <c r="Z73">
        <v>6.0314878852014191</v>
      </c>
      <c r="AA73">
        <v>8.6197877386766866</v>
      </c>
      <c r="AB73">
        <v>8.1860693581715722</v>
      </c>
      <c r="AC73">
        <v>6.0177581836777287</v>
      </c>
      <c r="AD73">
        <v>8.4881840951784593</v>
      </c>
      <c r="AE73">
        <v>15.350864460446671</v>
      </c>
      <c r="AF73">
        <v>9.338341242329367</v>
      </c>
      <c r="AG73">
        <v>13.205089719056563</v>
      </c>
      <c r="AH73">
        <v>29.003516747025671</v>
      </c>
      <c r="AI73">
        <v>0</v>
      </c>
      <c r="AJ73">
        <v>0</v>
      </c>
      <c r="AK73">
        <v>16.156639335629304</v>
      </c>
      <c r="AL73">
        <v>0</v>
      </c>
      <c r="AM73">
        <v>4.9126048745564592</v>
      </c>
      <c r="AN73">
        <v>0.80977832999373822</v>
      </c>
      <c r="AO73">
        <v>0</v>
      </c>
      <c r="AP73">
        <v>1.729067102901273</v>
      </c>
      <c r="AQ73">
        <v>18.448770442078899</v>
      </c>
      <c r="AR73">
        <v>11.176171042788562</v>
      </c>
      <c r="AS73">
        <v>6.437562755583385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32.120720623175814</v>
      </c>
      <c r="BB73">
        <f t="shared" si="1"/>
        <v>736.31757179729902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9.350940585963663</v>
      </c>
      <c r="L74">
        <v>386.28371647839555</v>
      </c>
      <c r="M74">
        <v>27.780211800116717</v>
      </c>
      <c r="N74">
        <v>35.794279017435223</v>
      </c>
      <c r="O74">
        <v>0</v>
      </c>
      <c r="P74">
        <v>37.297488995912758</v>
      </c>
      <c r="Q74">
        <v>6.3974278073471096</v>
      </c>
      <c r="R74">
        <v>12.795798440861008</v>
      </c>
      <c r="S74">
        <v>7.9945475664332211</v>
      </c>
      <c r="T74">
        <v>0</v>
      </c>
      <c r="U74">
        <v>21.407187564120392</v>
      </c>
      <c r="V74">
        <v>5.5665531996055826</v>
      </c>
      <c r="W74">
        <v>9.8704475387784143</v>
      </c>
      <c r="X74">
        <v>43.999971422904061</v>
      </c>
      <c r="Y74">
        <v>0</v>
      </c>
      <c r="Z74">
        <v>6.0314878852014191</v>
      </c>
      <c r="AA74">
        <v>8.6197877386766866</v>
      </c>
      <c r="AB74">
        <v>8.1860693581715722</v>
      </c>
      <c r="AC74">
        <v>6.0177581836777287</v>
      </c>
      <c r="AD74">
        <v>8.4881840951784593</v>
      </c>
      <c r="AE74">
        <v>15.350864460446671</v>
      </c>
      <c r="AF74">
        <v>9.338341242329367</v>
      </c>
      <c r="AG74">
        <v>13.205089719056563</v>
      </c>
      <c r="AH74">
        <v>36.25439577697766</v>
      </c>
      <c r="AI74">
        <v>1.1861848879148404</v>
      </c>
      <c r="AJ74">
        <v>0</v>
      </c>
      <c r="AK74">
        <v>16.156639335629304</v>
      </c>
      <c r="AL74">
        <v>0</v>
      </c>
      <c r="AM74">
        <v>4.9126048745564592</v>
      </c>
      <c r="AN74">
        <v>0.80977832999373822</v>
      </c>
      <c r="AO74">
        <v>0</v>
      </c>
      <c r="AP74">
        <v>1.729067102901273</v>
      </c>
      <c r="AQ74">
        <v>18.448770442078899</v>
      </c>
      <c r="AR74">
        <v>11.176171042788562</v>
      </c>
      <c r="AS74">
        <v>6.437562755583385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32.473890295729674</v>
      </c>
      <c r="BB74">
        <f t="shared" si="1"/>
        <v>744.41343735330645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9.350940585963663</v>
      </c>
      <c r="L75">
        <v>386.28371647839555</v>
      </c>
      <c r="M75">
        <v>27.780211800116717</v>
      </c>
      <c r="N75">
        <v>35.794279017435223</v>
      </c>
      <c r="O75">
        <v>0</v>
      </c>
      <c r="P75">
        <v>37.297488995912758</v>
      </c>
      <c r="Q75">
        <v>6.3974278073471096</v>
      </c>
      <c r="R75">
        <v>12.795798440861008</v>
      </c>
      <c r="S75">
        <v>7.9945475664332211</v>
      </c>
      <c r="T75">
        <v>0</v>
      </c>
      <c r="U75">
        <v>21.407187564120392</v>
      </c>
      <c r="V75">
        <v>5.5665531996055826</v>
      </c>
      <c r="W75">
        <v>9.8704475387784143</v>
      </c>
      <c r="X75">
        <v>43.999971422904061</v>
      </c>
      <c r="Y75">
        <v>0</v>
      </c>
      <c r="Z75">
        <v>6.0314878852014191</v>
      </c>
      <c r="AA75">
        <v>8.6197877386766866</v>
      </c>
      <c r="AB75">
        <v>8.1860693581715722</v>
      </c>
      <c r="AC75">
        <v>6.0177581836777287</v>
      </c>
      <c r="AD75">
        <v>8.4881840951784593</v>
      </c>
      <c r="AE75">
        <v>15.350864460446671</v>
      </c>
      <c r="AF75">
        <v>9.338341242329367</v>
      </c>
      <c r="AG75">
        <v>13.205089719056563</v>
      </c>
      <c r="AH75">
        <v>36.25439577697766</v>
      </c>
      <c r="AI75">
        <v>5.1401342014193281</v>
      </c>
      <c r="AJ75">
        <v>0</v>
      </c>
      <c r="AK75">
        <v>16.156639335629304</v>
      </c>
      <c r="AL75">
        <v>0</v>
      </c>
      <c r="AM75">
        <v>4.9126048745564592</v>
      </c>
      <c r="AN75">
        <v>0.80977832999373822</v>
      </c>
      <c r="AO75">
        <v>0</v>
      </c>
      <c r="AP75">
        <v>1.729067102901273</v>
      </c>
      <c r="AQ75">
        <v>18.448770442078899</v>
      </c>
      <c r="AR75">
        <v>11.176171042788562</v>
      </c>
      <c r="AS75">
        <v>6.437562755583385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32.639165377034161</v>
      </c>
      <c r="BB75">
        <f t="shared" si="1"/>
        <v>748.20211158550649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9.350940585963663</v>
      </c>
      <c r="L76">
        <v>386.28371647839555</v>
      </c>
      <c r="M76">
        <v>27.780211800116717</v>
      </c>
      <c r="N76">
        <v>35.794279017435223</v>
      </c>
      <c r="O76">
        <v>0</v>
      </c>
      <c r="P76">
        <v>37.297488995912758</v>
      </c>
      <c r="Q76">
        <v>6.3974278073471096</v>
      </c>
      <c r="R76">
        <v>12.795798440861008</v>
      </c>
      <c r="S76">
        <v>7.9945475664332211</v>
      </c>
      <c r="T76">
        <v>0</v>
      </c>
      <c r="U76">
        <v>21.407187564120392</v>
      </c>
      <c r="V76">
        <v>5.5665531996055826</v>
      </c>
      <c r="W76">
        <v>9.8704475387784143</v>
      </c>
      <c r="X76">
        <v>43.999971422904061</v>
      </c>
      <c r="Y76">
        <v>0</v>
      </c>
      <c r="Z76">
        <v>6.0314878852014191</v>
      </c>
      <c r="AA76">
        <v>8.6197877386766866</v>
      </c>
      <c r="AB76">
        <v>8.1860693581715722</v>
      </c>
      <c r="AC76">
        <v>6.0177581836777287</v>
      </c>
      <c r="AD76">
        <v>8.4881840951784593</v>
      </c>
      <c r="AE76">
        <v>15.350864460446671</v>
      </c>
      <c r="AF76">
        <v>9.338341242329367</v>
      </c>
      <c r="AG76">
        <v>13.205089719056563</v>
      </c>
      <c r="AH76">
        <v>36.25439577697766</v>
      </c>
      <c r="AI76">
        <v>5.1401342014193281</v>
      </c>
      <c r="AJ76">
        <v>0</v>
      </c>
      <c r="AK76">
        <v>16.156639335629304</v>
      </c>
      <c r="AL76">
        <v>0</v>
      </c>
      <c r="AM76">
        <v>4.9126048745564592</v>
      </c>
      <c r="AN76">
        <v>0.80977832999373822</v>
      </c>
      <c r="AO76">
        <v>0</v>
      </c>
      <c r="AP76">
        <v>1.729067102901273</v>
      </c>
      <c r="AQ76">
        <v>18.448770442078899</v>
      </c>
      <c r="AR76">
        <v>11.176171042788562</v>
      </c>
      <c r="AS76">
        <v>6.437562755583385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32.639165377034161</v>
      </c>
      <c r="BB76">
        <f t="shared" si="1"/>
        <v>748.20211158550649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9.350940585963663</v>
      </c>
      <c r="L77">
        <v>386.28371647839555</v>
      </c>
      <c r="M77">
        <v>27.780211800116717</v>
      </c>
      <c r="N77">
        <v>35.794279017435223</v>
      </c>
      <c r="O77">
        <v>0</v>
      </c>
      <c r="P77">
        <v>37.297488995912758</v>
      </c>
      <c r="Q77">
        <v>6.3974278073471096</v>
      </c>
      <c r="R77">
        <v>12.795798440861008</v>
      </c>
      <c r="S77">
        <v>7.9945475664332211</v>
      </c>
      <c r="T77">
        <v>0</v>
      </c>
      <c r="U77">
        <v>21.407187564120392</v>
      </c>
      <c r="V77">
        <v>5.5665531996055826</v>
      </c>
      <c r="W77">
        <v>9.8704475387784143</v>
      </c>
      <c r="X77">
        <v>43.999971422904061</v>
      </c>
      <c r="Y77">
        <v>0</v>
      </c>
      <c r="Z77">
        <v>6.0314878852014191</v>
      </c>
      <c r="AA77">
        <v>8.6197877386766866</v>
      </c>
      <c r="AB77">
        <v>8.1860693581715722</v>
      </c>
      <c r="AC77">
        <v>6.0177581836777287</v>
      </c>
      <c r="AD77">
        <v>8.4881840951784593</v>
      </c>
      <c r="AE77">
        <v>15.350864460446671</v>
      </c>
      <c r="AF77">
        <v>9.338341242329367</v>
      </c>
      <c r="AG77">
        <v>13.205089719056563</v>
      </c>
      <c r="AH77">
        <v>36.25439577697766</v>
      </c>
      <c r="AI77">
        <v>5.1401342014193281</v>
      </c>
      <c r="AJ77">
        <v>0</v>
      </c>
      <c r="AK77">
        <v>16.156639335629304</v>
      </c>
      <c r="AL77">
        <v>0</v>
      </c>
      <c r="AM77">
        <v>4.9126048745564592</v>
      </c>
      <c r="AN77">
        <v>0.80977832999373822</v>
      </c>
      <c r="AO77">
        <v>0</v>
      </c>
      <c r="AP77">
        <v>1.729067102901273</v>
      </c>
      <c r="AQ77">
        <v>18.448770442078899</v>
      </c>
      <c r="AR77">
        <v>10.16015555165936</v>
      </c>
      <c r="AS77">
        <v>6.437562755583385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32.596695929504961</v>
      </c>
      <c r="BB77">
        <f t="shared" si="1"/>
        <v>747.22856554190639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9.350940585963663</v>
      </c>
      <c r="L78">
        <v>386.28371647839555</v>
      </c>
      <c r="M78">
        <v>27.780211800116717</v>
      </c>
      <c r="N78">
        <v>35.794279017435223</v>
      </c>
      <c r="O78">
        <v>0</v>
      </c>
      <c r="P78">
        <v>37.297488995912758</v>
      </c>
      <c r="Q78">
        <v>6.3974278073471096</v>
      </c>
      <c r="R78">
        <v>12.795798440861008</v>
      </c>
      <c r="S78">
        <v>7.9945475664332211</v>
      </c>
      <c r="T78">
        <v>0</v>
      </c>
      <c r="U78">
        <v>21.407187564120392</v>
      </c>
      <c r="V78">
        <v>5.5665531996055826</v>
      </c>
      <c r="W78">
        <v>9.8704475387784143</v>
      </c>
      <c r="X78">
        <v>43.999971422904061</v>
      </c>
      <c r="Y78">
        <v>0</v>
      </c>
      <c r="Z78">
        <v>6.0314878852014191</v>
      </c>
      <c r="AA78">
        <v>8.6197877386766866</v>
      </c>
      <c r="AB78">
        <v>8.1860693581715722</v>
      </c>
      <c r="AC78">
        <v>6.0177581836777287</v>
      </c>
      <c r="AD78">
        <v>8.4881840951784593</v>
      </c>
      <c r="AE78">
        <v>15.350864460446671</v>
      </c>
      <c r="AF78">
        <v>9.338341242329367</v>
      </c>
      <c r="AG78">
        <v>13.205089719056563</v>
      </c>
      <c r="AH78">
        <v>36.25439577697766</v>
      </c>
      <c r="AI78">
        <v>5.1401342014193281</v>
      </c>
      <c r="AJ78">
        <v>0</v>
      </c>
      <c r="AK78">
        <v>16.156639335629304</v>
      </c>
      <c r="AL78">
        <v>0</v>
      </c>
      <c r="AM78">
        <v>4.9126048745564592</v>
      </c>
      <c r="AN78">
        <v>0.80977832999373822</v>
      </c>
      <c r="AO78">
        <v>0</v>
      </c>
      <c r="AP78">
        <v>1.729067102901273</v>
      </c>
      <c r="AQ78">
        <v>18.448770442078899</v>
      </c>
      <c r="AR78">
        <v>10.16015555165936</v>
      </c>
      <c r="AS78">
        <v>6.437562755583385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32.596695929504961</v>
      </c>
      <c r="BB78">
        <f t="shared" si="1"/>
        <v>747.22856554190639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9.350940585963663</v>
      </c>
      <c r="L79">
        <v>386.28371647839555</v>
      </c>
      <c r="M79">
        <v>27.780211800116717</v>
      </c>
      <c r="N79">
        <v>35.794279017435223</v>
      </c>
      <c r="O79">
        <v>0</v>
      </c>
      <c r="P79">
        <v>37.297488995912758</v>
      </c>
      <c r="Q79">
        <v>6.3974278073471096</v>
      </c>
      <c r="R79">
        <v>12.795798440861008</v>
      </c>
      <c r="S79">
        <v>7.9945475664332211</v>
      </c>
      <c r="T79">
        <v>0</v>
      </c>
      <c r="U79">
        <v>21.407187564120392</v>
      </c>
      <c r="V79">
        <v>5.5665531996055826</v>
      </c>
      <c r="W79">
        <v>9.8704475387784143</v>
      </c>
      <c r="X79">
        <v>43.999971422904061</v>
      </c>
      <c r="Y79">
        <v>0</v>
      </c>
      <c r="Z79">
        <v>2.3621134585681487</v>
      </c>
      <c r="AA79">
        <v>8.6197877386766866</v>
      </c>
      <c r="AB79">
        <v>8.1860693581715722</v>
      </c>
      <c r="AC79">
        <v>3.0059126925485282</v>
      </c>
      <c r="AD79">
        <v>5.5767780212899174</v>
      </c>
      <c r="AE79">
        <v>10.198850895220204</v>
      </c>
      <c r="AF79">
        <v>8.2397127317887708</v>
      </c>
      <c r="AG79">
        <v>13.205089719056563</v>
      </c>
      <c r="AH79">
        <v>24.952417978501355</v>
      </c>
      <c r="AI79">
        <v>1.1861848879148404</v>
      </c>
      <c r="AJ79">
        <v>0</v>
      </c>
      <c r="AK79">
        <v>16.156639335629304</v>
      </c>
      <c r="AL79">
        <v>0</v>
      </c>
      <c r="AM79">
        <v>4.902680506887914</v>
      </c>
      <c r="AN79">
        <v>0.80977832999373822</v>
      </c>
      <c r="AO79">
        <v>0</v>
      </c>
      <c r="AP79">
        <v>0.23578197954498017</v>
      </c>
      <c r="AQ79">
        <v>17.899232537048633</v>
      </c>
      <c r="AR79">
        <v>11.514843086620749</v>
      </c>
      <c r="AS79">
        <v>6.437562755583385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31.267570668812365</v>
      </c>
      <c r="BB79">
        <f t="shared" si="1"/>
        <v>716.76043576210657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9.350940585963663</v>
      </c>
      <c r="L80">
        <v>386.28371647839555</v>
      </c>
      <c r="M80">
        <v>27.780211800116717</v>
      </c>
      <c r="N80">
        <v>35.794279017435223</v>
      </c>
      <c r="O80">
        <v>0</v>
      </c>
      <c r="P80">
        <v>37.297488995912758</v>
      </c>
      <c r="Q80">
        <v>6.3974278073471096</v>
      </c>
      <c r="R80">
        <v>12.795798440861008</v>
      </c>
      <c r="S80">
        <v>7.9945475664332211</v>
      </c>
      <c r="T80">
        <v>0</v>
      </c>
      <c r="U80">
        <v>21.407187564120392</v>
      </c>
      <c r="V80">
        <v>5.5665531996055826</v>
      </c>
      <c r="W80">
        <v>9.8704475387784143</v>
      </c>
      <c r="X80">
        <v>43.999971422904061</v>
      </c>
      <c r="Y80">
        <v>0</v>
      </c>
      <c r="Z80">
        <v>2.0104960684616988</v>
      </c>
      <c r="AA80">
        <v>5.4528010336046755</v>
      </c>
      <c r="AB80">
        <v>8.1860693581715722</v>
      </c>
      <c r="AC80">
        <v>3.0059126925485282</v>
      </c>
      <c r="AD80">
        <v>0.82011427676894166</v>
      </c>
      <c r="AE80">
        <v>10.198850895220204</v>
      </c>
      <c r="AF80">
        <v>8.2397127317887708</v>
      </c>
      <c r="AG80">
        <v>13.205089719056563</v>
      </c>
      <c r="AH80">
        <v>17.613471624921729</v>
      </c>
      <c r="AI80">
        <v>0</v>
      </c>
      <c r="AJ80">
        <v>0</v>
      </c>
      <c r="AK80">
        <v>16.156639335629304</v>
      </c>
      <c r="AL80">
        <v>0</v>
      </c>
      <c r="AM80">
        <v>4.902680506887914</v>
      </c>
      <c r="AN80">
        <v>0.80977832999373822</v>
      </c>
      <c r="AO80">
        <v>0</v>
      </c>
      <c r="AP80">
        <v>0.23578197954498017</v>
      </c>
      <c r="AQ80">
        <v>13.836577831559174</v>
      </c>
      <c r="AR80">
        <v>11.514843086620749</v>
      </c>
      <c r="AS80">
        <v>6.437562755583385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30.395495020529001</v>
      </c>
      <c r="BB80">
        <f t="shared" si="1"/>
        <v>696.76945762370678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9.350940585963663</v>
      </c>
      <c r="L81">
        <v>386.28371647839555</v>
      </c>
      <c r="M81">
        <v>27.780211800116717</v>
      </c>
      <c r="N81">
        <v>35.794279017435223</v>
      </c>
      <c r="O81">
        <v>0</v>
      </c>
      <c r="P81">
        <v>37.297488995912758</v>
      </c>
      <c r="Q81">
        <v>6.3974278073471096</v>
      </c>
      <c r="R81">
        <v>12.795798440861008</v>
      </c>
      <c r="S81">
        <v>7.9945475664332211</v>
      </c>
      <c r="T81">
        <v>0</v>
      </c>
      <c r="U81">
        <v>21.407187564120392</v>
      </c>
      <c r="V81">
        <v>5.5665531996055826</v>
      </c>
      <c r="W81">
        <v>9.8704475387784143</v>
      </c>
      <c r="X81">
        <v>43.999971422904061</v>
      </c>
      <c r="Y81">
        <v>0</v>
      </c>
      <c r="Z81">
        <v>0.33744477979544973</v>
      </c>
      <c r="AA81">
        <v>4.2895365911083276</v>
      </c>
      <c r="AB81">
        <v>4.0598925187852224</v>
      </c>
      <c r="AC81">
        <v>3.0059126925485282</v>
      </c>
      <c r="AD81">
        <v>0</v>
      </c>
      <c r="AE81">
        <v>10.198850895220204</v>
      </c>
      <c r="AF81">
        <v>8.2397127317887708</v>
      </c>
      <c r="AG81">
        <v>13.205089719056563</v>
      </c>
      <c r="AH81">
        <v>11.742314416614485</v>
      </c>
      <c r="AI81">
        <v>0</v>
      </c>
      <c r="AJ81">
        <v>0</v>
      </c>
      <c r="AK81">
        <v>16.156639335629304</v>
      </c>
      <c r="AL81">
        <v>0</v>
      </c>
      <c r="AM81">
        <v>4.902680506887914</v>
      </c>
      <c r="AN81">
        <v>0.80977832999373822</v>
      </c>
      <c r="AO81">
        <v>0</v>
      </c>
      <c r="AP81">
        <v>0.23578197954498017</v>
      </c>
      <c r="AQ81">
        <v>13.836577831559174</v>
      </c>
      <c r="AR81">
        <v>11.514843086620749</v>
      </c>
      <c r="AS81">
        <v>7.7580886132331441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29.879965663853632</v>
      </c>
      <c r="BB81">
        <f t="shared" si="1"/>
        <v>684.95174878240653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9.350940585963663</v>
      </c>
      <c r="L82">
        <v>386.28371647839555</v>
      </c>
      <c r="M82">
        <v>27.780211800116717</v>
      </c>
      <c r="N82">
        <v>35.794279017435223</v>
      </c>
      <c r="O82">
        <v>0</v>
      </c>
      <c r="P82">
        <v>37.297488995912758</v>
      </c>
      <c r="Q82">
        <v>6.3974278073471096</v>
      </c>
      <c r="R82">
        <v>12.795798440861008</v>
      </c>
      <c r="S82">
        <v>7.9945475664332211</v>
      </c>
      <c r="T82">
        <v>0</v>
      </c>
      <c r="U82">
        <v>21.407187564120392</v>
      </c>
      <c r="V82">
        <v>5.5665531996055826</v>
      </c>
      <c r="W82">
        <v>9.8704475387784143</v>
      </c>
      <c r="X82">
        <v>43.999971422904061</v>
      </c>
      <c r="Y82">
        <v>0</v>
      </c>
      <c r="Z82">
        <v>0</v>
      </c>
      <c r="AA82">
        <v>1.1632641223126694</v>
      </c>
      <c r="AB82">
        <v>4.0598925187852224</v>
      </c>
      <c r="AC82">
        <v>3.0059126925485282</v>
      </c>
      <c r="AD82">
        <v>0</v>
      </c>
      <c r="AE82">
        <v>10.198850895220204</v>
      </c>
      <c r="AF82">
        <v>8.2397127317887708</v>
      </c>
      <c r="AG82">
        <v>13.205089719056563</v>
      </c>
      <c r="AH82">
        <v>5.8711572083072427</v>
      </c>
      <c r="AI82">
        <v>0</v>
      </c>
      <c r="AJ82">
        <v>0</v>
      </c>
      <c r="AK82">
        <v>16.156639335629304</v>
      </c>
      <c r="AL82">
        <v>0</v>
      </c>
      <c r="AM82">
        <v>4.902680506887914</v>
      </c>
      <c r="AN82">
        <v>0.80977832999373822</v>
      </c>
      <c r="AO82">
        <v>0</v>
      </c>
      <c r="AP82">
        <v>0.23578197954498017</v>
      </c>
      <c r="AQ82">
        <v>13.424424325193067</v>
      </c>
      <c r="AR82">
        <v>11.514843086620749</v>
      </c>
      <c r="AS82">
        <v>7.7580886132331441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29.472539894989175</v>
      </c>
      <c r="BB82">
        <f t="shared" si="1"/>
        <v>675.61214658800657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9.350940585963663</v>
      </c>
      <c r="L83">
        <v>386.28371647839555</v>
      </c>
      <c r="M83">
        <v>27.780211800116717</v>
      </c>
      <c r="N83">
        <v>35.794279017435223</v>
      </c>
      <c r="O83">
        <v>0</v>
      </c>
      <c r="P83">
        <v>37.297488995912758</v>
      </c>
      <c r="Q83">
        <v>6.3974278073471096</v>
      </c>
      <c r="R83">
        <v>12.795798440861008</v>
      </c>
      <c r="S83">
        <v>7.9945475664332211</v>
      </c>
      <c r="T83">
        <v>0</v>
      </c>
      <c r="U83">
        <v>21.407187564120392</v>
      </c>
      <c r="V83">
        <v>5.5665531996055826</v>
      </c>
      <c r="W83">
        <v>9.8704475387784143</v>
      </c>
      <c r="X83">
        <v>43.999971422904061</v>
      </c>
      <c r="Y83">
        <v>0</v>
      </c>
      <c r="Z83">
        <v>0</v>
      </c>
      <c r="AA83">
        <v>0</v>
      </c>
      <c r="AB83">
        <v>4.0598925187852224</v>
      </c>
      <c r="AC83">
        <v>3.0059126925485282</v>
      </c>
      <c r="AD83">
        <v>0</v>
      </c>
      <c r="AE83">
        <v>10.198850895220204</v>
      </c>
      <c r="AF83">
        <v>8.2397127317887708</v>
      </c>
      <c r="AG83">
        <v>13.205089719056563</v>
      </c>
      <c r="AH83">
        <v>0</v>
      </c>
      <c r="AI83">
        <v>0</v>
      </c>
      <c r="AJ83">
        <v>0</v>
      </c>
      <c r="AK83">
        <v>16.156639335629304</v>
      </c>
      <c r="AL83">
        <v>0</v>
      </c>
      <c r="AM83">
        <v>4.902680506887914</v>
      </c>
      <c r="AN83">
        <v>0.80977832999373822</v>
      </c>
      <c r="AO83">
        <v>0</v>
      </c>
      <c r="AP83">
        <v>0.23578197954498017</v>
      </c>
      <c r="AQ83">
        <v>9.2243852210394497</v>
      </c>
      <c r="AR83">
        <v>11.514843086620749</v>
      </c>
      <c r="AS83">
        <v>8.2532856497599667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29.023638684942469</v>
      </c>
      <c r="BB83">
        <f t="shared" si="1"/>
        <v>665.32178439980657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9.350940585963663</v>
      </c>
      <c r="L84">
        <v>386.28371647839555</v>
      </c>
      <c r="M84">
        <v>27.780211800116717</v>
      </c>
      <c r="N84">
        <v>35.794279017435223</v>
      </c>
      <c r="O84">
        <v>0</v>
      </c>
      <c r="P84">
        <v>37.297488995912758</v>
      </c>
      <c r="Q84">
        <v>6.3974278073471096</v>
      </c>
      <c r="R84">
        <v>12.795798440861008</v>
      </c>
      <c r="S84">
        <v>7.9945475664332211</v>
      </c>
      <c r="T84">
        <v>0</v>
      </c>
      <c r="U84">
        <v>21.407187564120392</v>
      </c>
      <c r="V84">
        <v>5.5665531996055826</v>
      </c>
      <c r="W84">
        <v>9.8704475387784143</v>
      </c>
      <c r="X84">
        <v>43.999971422904061</v>
      </c>
      <c r="Y84">
        <v>0</v>
      </c>
      <c r="Z84">
        <v>0</v>
      </c>
      <c r="AA84">
        <v>0</v>
      </c>
      <c r="AB84">
        <v>4.0598925187852224</v>
      </c>
      <c r="AC84">
        <v>3.0059126925485282</v>
      </c>
      <c r="AD84">
        <v>0</v>
      </c>
      <c r="AE84">
        <v>10.198850895220204</v>
      </c>
      <c r="AF84">
        <v>8.2397127317887708</v>
      </c>
      <c r="AG84">
        <v>13.205089719056563</v>
      </c>
      <c r="AH84">
        <v>0</v>
      </c>
      <c r="AI84">
        <v>0</v>
      </c>
      <c r="AJ84">
        <v>0</v>
      </c>
      <c r="AK84">
        <v>16.156639335629304</v>
      </c>
      <c r="AL84">
        <v>0</v>
      </c>
      <c r="AM84">
        <v>4.902680506887914</v>
      </c>
      <c r="AN84">
        <v>0.80977832999373822</v>
      </c>
      <c r="AO84">
        <v>0</v>
      </c>
      <c r="AP84">
        <v>0.23578197954498017</v>
      </c>
      <c r="AQ84">
        <v>4.6121926105197248</v>
      </c>
      <c r="AR84">
        <v>11.514843086620749</v>
      </c>
      <c r="AS84">
        <v>8.2532856497599667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28.830849033822744</v>
      </c>
      <c r="BB84">
        <f t="shared" si="1"/>
        <v>660.90238144040654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9.350940585963663</v>
      </c>
      <c r="L85">
        <v>386.28371647839555</v>
      </c>
      <c r="M85">
        <v>27.780211800116717</v>
      </c>
      <c r="N85">
        <v>35.794279017435223</v>
      </c>
      <c r="O85">
        <v>0</v>
      </c>
      <c r="P85">
        <v>37.297488995912758</v>
      </c>
      <c r="Q85">
        <v>6.3974278073471096</v>
      </c>
      <c r="R85">
        <v>12.795798440861008</v>
      </c>
      <c r="S85">
        <v>7.9945475664332211</v>
      </c>
      <c r="T85">
        <v>0</v>
      </c>
      <c r="U85">
        <v>21.407187564120392</v>
      </c>
      <c r="V85">
        <v>5.5665531996055826</v>
      </c>
      <c r="W85">
        <v>9.8704475387784143</v>
      </c>
      <c r="X85">
        <v>43.999971422904061</v>
      </c>
      <c r="Y85">
        <v>0</v>
      </c>
      <c r="Z85">
        <v>0</v>
      </c>
      <c r="AA85">
        <v>0</v>
      </c>
      <c r="AB85">
        <v>4.0598925187852224</v>
      </c>
      <c r="AC85">
        <v>3.0059126925485282</v>
      </c>
      <c r="AD85">
        <v>0</v>
      </c>
      <c r="AE85">
        <v>10.198850895220204</v>
      </c>
      <c r="AF85">
        <v>8.2397127317887708</v>
      </c>
      <c r="AG85">
        <v>13.205089719056563</v>
      </c>
      <c r="AH85">
        <v>0</v>
      </c>
      <c r="AI85">
        <v>0</v>
      </c>
      <c r="AJ85">
        <v>0</v>
      </c>
      <c r="AK85">
        <v>16.156639335629304</v>
      </c>
      <c r="AL85">
        <v>0</v>
      </c>
      <c r="AM85">
        <v>4.902680506887914</v>
      </c>
      <c r="AN85">
        <v>0.80977832999373822</v>
      </c>
      <c r="AO85">
        <v>0</v>
      </c>
      <c r="AP85">
        <v>0.23578197954498017</v>
      </c>
      <c r="AQ85">
        <v>0</v>
      </c>
      <c r="AR85">
        <v>11.514843086620749</v>
      </c>
      <c r="AS85">
        <v>8.2532856497599667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28.63805938270302</v>
      </c>
      <c r="BB85">
        <f t="shared" si="1"/>
        <v>656.48297848100663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9.350940585963663</v>
      </c>
      <c r="L86">
        <v>386.28371647839555</v>
      </c>
      <c r="M86">
        <v>27.780211800116717</v>
      </c>
      <c r="N86">
        <v>35.794279017435223</v>
      </c>
      <c r="O86">
        <v>0</v>
      </c>
      <c r="P86">
        <v>37.297488995912758</v>
      </c>
      <c r="Q86">
        <v>6.3974278073471096</v>
      </c>
      <c r="R86">
        <v>12.795798440861008</v>
      </c>
      <c r="S86">
        <v>7.9945475664332211</v>
      </c>
      <c r="T86">
        <v>0</v>
      </c>
      <c r="U86">
        <v>21.407187564120392</v>
      </c>
      <c r="V86">
        <v>5.5665531996055826</v>
      </c>
      <c r="W86">
        <v>9.8704475387784143</v>
      </c>
      <c r="X86">
        <v>43.999971422904061</v>
      </c>
      <c r="Y86">
        <v>0</v>
      </c>
      <c r="Z86">
        <v>0</v>
      </c>
      <c r="AA86">
        <v>0</v>
      </c>
      <c r="AB86">
        <v>4.0598925187852224</v>
      </c>
      <c r="AC86">
        <v>3.0059126925485282</v>
      </c>
      <c r="AD86">
        <v>0</v>
      </c>
      <c r="AE86">
        <v>10.198850895220204</v>
      </c>
      <c r="AF86">
        <v>8.2397127317887708</v>
      </c>
      <c r="AG86">
        <v>13.205089719056563</v>
      </c>
      <c r="AH86">
        <v>0</v>
      </c>
      <c r="AI86">
        <v>0</v>
      </c>
      <c r="AJ86">
        <v>0</v>
      </c>
      <c r="AK86">
        <v>16.156639335629304</v>
      </c>
      <c r="AL86">
        <v>0</v>
      </c>
      <c r="AM86">
        <v>4.902680506887914</v>
      </c>
      <c r="AN86">
        <v>0.80977832999373822</v>
      </c>
      <c r="AO86">
        <v>0</v>
      </c>
      <c r="AP86">
        <v>0.23578197954498017</v>
      </c>
      <c r="AQ86">
        <v>0</v>
      </c>
      <c r="AR86">
        <v>11.514843086620749</v>
      </c>
      <c r="AS86">
        <v>8.2532856497599667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28.63805938270302</v>
      </c>
      <c r="BB86">
        <f t="shared" si="1"/>
        <v>656.48297848100663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9.350940585963663</v>
      </c>
      <c r="L87">
        <v>386.28371647839555</v>
      </c>
      <c r="M87">
        <v>27.780211800116717</v>
      </c>
      <c r="N87">
        <v>35.794279017435223</v>
      </c>
      <c r="O87">
        <v>0</v>
      </c>
      <c r="P87">
        <v>37.297488995912758</v>
      </c>
      <c r="Q87">
        <v>6.3974278073471096</v>
      </c>
      <c r="R87">
        <v>12.795798440861008</v>
      </c>
      <c r="S87">
        <v>7.9945475664332211</v>
      </c>
      <c r="T87">
        <v>0</v>
      </c>
      <c r="U87">
        <v>21.407187564120392</v>
      </c>
      <c r="V87">
        <v>5.5665531996055826</v>
      </c>
      <c r="W87">
        <v>9.8704475387784143</v>
      </c>
      <c r="X87">
        <v>43.999971422904061</v>
      </c>
      <c r="Y87">
        <v>0</v>
      </c>
      <c r="Z87">
        <v>0</v>
      </c>
      <c r="AA87">
        <v>0</v>
      </c>
      <c r="AB87">
        <v>1.2428241577958672</v>
      </c>
      <c r="AC87">
        <v>3.0059126925485282</v>
      </c>
      <c r="AD87">
        <v>0</v>
      </c>
      <c r="AE87">
        <v>5.0994256040492587</v>
      </c>
      <c r="AF87">
        <v>8.2397127317887708</v>
      </c>
      <c r="AG87">
        <v>13.205089719056563</v>
      </c>
      <c r="AH87">
        <v>0</v>
      </c>
      <c r="AI87">
        <v>0</v>
      </c>
      <c r="AJ87">
        <v>0</v>
      </c>
      <c r="AK87">
        <v>16.156639335629304</v>
      </c>
      <c r="AL87">
        <v>0</v>
      </c>
      <c r="AM87">
        <v>4.902680506887914</v>
      </c>
      <c r="AN87">
        <v>0.80977832999373822</v>
      </c>
      <c r="AO87">
        <v>0</v>
      </c>
      <c r="AP87">
        <v>0.23578197954498017</v>
      </c>
      <c r="AQ87">
        <v>0</v>
      </c>
      <c r="AR87">
        <v>11.514843086620749</v>
      </c>
      <c r="AS87">
        <v>7.3454243627635138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28.26920134624627</v>
      </c>
      <c r="BB87">
        <f t="shared" si="1"/>
        <v>648.02748157830672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9.350940585963663</v>
      </c>
      <c r="L88">
        <v>311.28060863255479</v>
      </c>
      <c r="M88">
        <v>27.780211800116717</v>
      </c>
      <c r="N88">
        <v>35.794279017435223</v>
      </c>
      <c r="O88">
        <v>0</v>
      </c>
      <c r="P88">
        <v>37.297488995912758</v>
      </c>
      <c r="Q88">
        <v>6.3974278073471096</v>
      </c>
      <c r="R88">
        <v>12.795798440861008</v>
      </c>
      <c r="S88">
        <v>7.9945475664332211</v>
      </c>
      <c r="T88">
        <v>0</v>
      </c>
      <c r="U88">
        <v>21.407187564120392</v>
      </c>
      <c r="V88">
        <v>5.5665531996055826</v>
      </c>
      <c r="W88">
        <v>9.8704475387784143</v>
      </c>
      <c r="X88">
        <v>43.999971422904061</v>
      </c>
      <c r="Y88">
        <v>0</v>
      </c>
      <c r="Z88">
        <v>0</v>
      </c>
      <c r="AA88">
        <v>0</v>
      </c>
      <c r="AB88">
        <v>0</v>
      </c>
      <c r="AC88">
        <v>3.0059126925485282</v>
      </c>
      <c r="AD88">
        <v>0</v>
      </c>
      <c r="AE88">
        <v>5.0994256040492587</v>
      </c>
      <c r="AF88">
        <v>8.2397127317887708</v>
      </c>
      <c r="AG88">
        <v>13.205089719056563</v>
      </c>
      <c r="AH88">
        <v>0</v>
      </c>
      <c r="AI88">
        <v>0</v>
      </c>
      <c r="AJ88">
        <v>0</v>
      </c>
      <c r="AK88">
        <v>16.156639335629304</v>
      </c>
      <c r="AL88">
        <v>0</v>
      </c>
      <c r="AM88">
        <v>4.902680506887914</v>
      </c>
      <c r="AN88">
        <v>0.80977832999373822</v>
      </c>
      <c r="AO88">
        <v>0</v>
      </c>
      <c r="AP88">
        <v>0.23578197954498017</v>
      </c>
      <c r="AQ88">
        <v>0</v>
      </c>
      <c r="AR88">
        <v>11.514843086620749</v>
      </c>
      <c r="AS88">
        <v>7.3454243627635138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25.082121388494272</v>
      </c>
      <c r="BB88">
        <f t="shared" si="1"/>
        <v>574.96862953242203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9.350940585963663</v>
      </c>
      <c r="L89">
        <v>299.96665913756453</v>
      </c>
      <c r="M89">
        <v>27.780211800116717</v>
      </c>
      <c r="N89">
        <v>35.794279017435223</v>
      </c>
      <c r="O89">
        <v>0</v>
      </c>
      <c r="P89">
        <v>37.297488995912758</v>
      </c>
      <c r="Q89">
        <v>6.3974278073471096</v>
      </c>
      <c r="R89">
        <v>12.795798440861008</v>
      </c>
      <c r="S89">
        <v>7.9945475664332211</v>
      </c>
      <c r="T89">
        <v>0</v>
      </c>
      <c r="U89">
        <v>21.407187564120392</v>
      </c>
      <c r="V89">
        <v>5.5665531996055826</v>
      </c>
      <c r="W89">
        <v>9.8704475387784143</v>
      </c>
      <c r="X89">
        <v>43.999971422904061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5.5541768603631798</v>
      </c>
      <c r="AG89">
        <v>13.205089719056563</v>
      </c>
      <c r="AH89">
        <v>0</v>
      </c>
      <c r="AI89">
        <v>0</v>
      </c>
      <c r="AJ89">
        <v>0</v>
      </c>
      <c r="AK89">
        <v>16.156639335629304</v>
      </c>
      <c r="AL89">
        <v>0</v>
      </c>
      <c r="AM89">
        <v>4.902680506887914</v>
      </c>
      <c r="AN89">
        <v>0.80977832999373822</v>
      </c>
      <c r="AO89">
        <v>0</v>
      </c>
      <c r="AP89">
        <v>0.23578197954498017</v>
      </c>
      <c r="AQ89">
        <v>0</v>
      </c>
      <c r="AR89">
        <v>11.514843086620749</v>
      </c>
      <c r="AS89">
        <v>7.3454243627635138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24.158139759380312</v>
      </c>
      <c r="BB89">
        <f t="shared" si="1"/>
        <v>553.78778749852233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9.350940585963663</v>
      </c>
      <c r="L90">
        <v>279.97643628165542</v>
      </c>
      <c r="M90">
        <v>27.780211800116717</v>
      </c>
      <c r="N90">
        <v>35.794279017435223</v>
      </c>
      <c r="O90">
        <v>0</v>
      </c>
      <c r="P90">
        <v>37.297488995912758</v>
      </c>
      <c r="Q90">
        <v>6.3974278073471096</v>
      </c>
      <c r="R90">
        <v>12.795798440861008</v>
      </c>
      <c r="S90">
        <v>7.9945475664332211</v>
      </c>
      <c r="T90">
        <v>0</v>
      </c>
      <c r="U90">
        <v>21.407187564120392</v>
      </c>
      <c r="V90">
        <v>5.5665531996055826</v>
      </c>
      <c r="W90">
        <v>9.8704475387784143</v>
      </c>
      <c r="X90">
        <v>43.999971422904061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5.4931419256940099</v>
      </c>
      <c r="AG90">
        <v>13.205089719056563</v>
      </c>
      <c r="AH90">
        <v>0</v>
      </c>
      <c r="AI90">
        <v>0</v>
      </c>
      <c r="AJ90">
        <v>0</v>
      </c>
      <c r="AK90">
        <v>16.156639335629304</v>
      </c>
      <c r="AL90">
        <v>0</v>
      </c>
      <c r="AM90">
        <v>4.902680506887914</v>
      </c>
      <c r="AN90">
        <v>0.80977832999373822</v>
      </c>
      <c r="AO90">
        <v>0</v>
      </c>
      <c r="AP90">
        <v>0.23578197954498017</v>
      </c>
      <c r="AQ90">
        <v>0</v>
      </c>
      <c r="AR90">
        <v>11.514843086620749</v>
      </c>
      <c r="AS90">
        <v>7.3454243627635138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23.319997183734117</v>
      </c>
      <c r="BB90">
        <f t="shared" si="1"/>
        <v>534.5746722835903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9.3510229771093289</v>
      </c>
      <c r="L91">
        <v>239.97495466939833</v>
      </c>
      <c r="M91">
        <v>27.780211800116717</v>
      </c>
      <c r="N91">
        <v>35.794279017435223</v>
      </c>
      <c r="O91">
        <v>0</v>
      </c>
      <c r="P91">
        <v>37.728023481846684</v>
      </c>
      <c r="Q91">
        <v>6.3974278073471096</v>
      </c>
      <c r="R91">
        <v>12.795798440861008</v>
      </c>
      <c r="S91">
        <v>7.988069345225405</v>
      </c>
      <c r="T91">
        <v>0</v>
      </c>
      <c r="U91">
        <v>21.407187564120392</v>
      </c>
      <c r="V91">
        <v>5.5665531996055826</v>
      </c>
      <c r="W91">
        <v>9.8704475387784143</v>
      </c>
      <c r="X91">
        <v>43.999971422904061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2.7465708060947609</v>
      </c>
      <c r="AG91">
        <v>13.205089719056563</v>
      </c>
      <c r="AH91">
        <v>0</v>
      </c>
      <c r="AI91">
        <v>0</v>
      </c>
      <c r="AJ91">
        <v>0</v>
      </c>
      <c r="AK91">
        <v>16.156639335629304</v>
      </c>
      <c r="AL91">
        <v>0</v>
      </c>
      <c r="AM91">
        <v>4.902680506887914</v>
      </c>
      <c r="AN91">
        <v>0.80977832999373822</v>
      </c>
      <c r="AO91">
        <v>0</v>
      </c>
      <c r="AP91">
        <v>0.23578197954498017</v>
      </c>
      <c r="AQ91">
        <v>0</v>
      </c>
      <c r="AR91">
        <v>11.514843086620749</v>
      </c>
      <c r="AS91">
        <v>9.0786144708829042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21.623304921877356</v>
      </c>
      <c r="BB91">
        <f t="shared" si="1"/>
        <v>495.68064057758187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9.3510229771093289</v>
      </c>
      <c r="L92">
        <v>211.97901512771719</v>
      </c>
      <c r="M92">
        <v>27.780211800116717</v>
      </c>
      <c r="N92">
        <v>35.794279017435223</v>
      </c>
      <c r="O92">
        <v>0</v>
      </c>
      <c r="P92">
        <v>37.728023481846684</v>
      </c>
      <c r="Q92">
        <v>6.3974278073471096</v>
      </c>
      <c r="R92">
        <v>12.795798440861008</v>
      </c>
      <c r="S92">
        <v>7.9945475664332211</v>
      </c>
      <c r="T92">
        <v>0</v>
      </c>
      <c r="U92">
        <v>21.407187564120392</v>
      </c>
      <c r="V92">
        <v>5.5665531996055826</v>
      </c>
      <c r="W92">
        <v>9.8704475387784143</v>
      </c>
      <c r="X92">
        <v>43.999971422904061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2.7465708060947609</v>
      </c>
      <c r="AG92">
        <v>13.205089719056563</v>
      </c>
      <c r="AH92">
        <v>0</v>
      </c>
      <c r="AI92">
        <v>0</v>
      </c>
      <c r="AJ92">
        <v>0</v>
      </c>
      <c r="AK92">
        <v>16.156639335629304</v>
      </c>
      <c r="AL92">
        <v>0</v>
      </c>
      <c r="AM92">
        <v>4.902680506887914</v>
      </c>
      <c r="AN92">
        <v>0.80977832999373822</v>
      </c>
      <c r="AO92">
        <v>0</v>
      </c>
      <c r="AP92">
        <v>0.23578197954498017</v>
      </c>
      <c r="AQ92">
        <v>0</v>
      </c>
      <c r="AR92">
        <v>11.514843086620749</v>
      </c>
      <c r="AS92">
        <v>9.0786144708829042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20.453345438681595</v>
      </c>
      <c r="BB92">
        <f t="shared" si="1"/>
        <v>468.86113874030428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211.97901512771719</v>
      </c>
      <c r="M93">
        <v>27.780211800116717</v>
      </c>
      <c r="N93">
        <v>35.794279017435223</v>
      </c>
      <c r="O93">
        <v>0</v>
      </c>
      <c r="P93">
        <v>37.728023481846684</v>
      </c>
      <c r="Q93">
        <v>0</v>
      </c>
      <c r="R93">
        <v>0</v>
      </c>
      <c r="S93">
        <v>0</v>
      </c>
      <c r="T93">
        <v>0</v>
      </c>
      <c r="U93">
        <v>21.407187564120392</v>
      </c>
      <c r="V93">
        <v>0</v>
      </c>
      <c r="W93">
        <v>9.3085882674328904</v>
      </c>
      <c r="X93">
        <v>42.998666990559634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2.7465708060947609</v>
      </c>
      <c r="AG93">
        <v>13.205089719056563</v>
      </c>
      <c r="AH93">
        <v>0</v>
      </c>
      <c r="AI93">
        <v>0</v>
      </c>
      <c r="AJ93">
        <v>0</v>
      </c>
      <c r="AK93">
        <v>16.156639335629304</v>
      </c>
      <c r="AL93">
        <v>0</v>
      </c>
      <c r="AM93">
        <v>4.902680506887914</v>
      </c>
      <c r="AN93">
        <v>0.80977832999373822</v>
      </c>
      <c r="AO93">
        <v>0</v>
      </c>
      <c r="AP93">
        <v>0.55015784554372782</v>
      </c>
      <c r="AQ93">
        <v>0</v>
      </c>
      <c r="AR93">
        <v>5.4187494994781877</v>
      </c>
      <c r="AS93">
        <v>9.8214101857649752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18.417374626366932</v>
      </c>
      <c r="BB93">
        <f t="shared" si="1"/>
        <v>422.18967385131089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211.97901512771719</v>
      </c>
      <c r="M94">
        <v>27.780211800116717</v>
      </c>
      <c r="N94">
        <v>35.794279017435223</v>
      </c>
      <c r="O94">
        <v>0</v>
      </c>
      <c r="P94">
        <v>37.728023481846684</v>
      </c>
      <c r="Q94">
        <v>0</v>
      </c>
      <c r="R94">
        <v>0</v>
      </c>
      <c r="S94">
        <v>0</v>
      </c>
      <c r="T94">
        <v>0</v>
      </c>
      <c r="U94">
        <v>21.407187564120392</v>
      </c>
      <c r="V94">
        <v>0</v>
      </c>
      <c r="W94">
        <v>2.848958869894636</v>
      </c>
      <c r="X94">
        <v>42.998666990559634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2.7465708060947609</v>
      </c>
      <c r="AG94">
        <v>13.205089719056563</v>
      </c>
      <c r="AH94">
        <v>0</v>
      </c>
      <c r="AI94">
        <v>0</v>
      </c>
      <c r="AJ94">
        <v>0</v>
      </c>
      <c r="AK94">
        <v>16.156639335629304</v>
      </c>
      <c r="AL94">
        <v>0</v>
      </c>
      <c r="AM94">
        <v>4.902680506887914</v>
      </c>
      <c r="AN94">
        <v>0.80977832999373822</v>
      </c>
      <c r="AO94">
        <v>0</v>
      </c>
      <c r="AP94">
        <v>0.55015784554372782</v>
      </c>
      <c r="AQ94">
        <v>0</v>
      </c>
      <c r="AR94">
        <v>5.4187494994781877</v>
      </c>
      <c r="AS94">
        <v>9.8214101857649752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18.147362117549832</v>
      </c>
      <c r="BB94">
        <f t="shared" si="1"/>
        <v>416.00005696258978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211.98442603068688</v>
      </c>
      <c r="M95">
        <v>27.780211800116717</v>
      </c>
      <c r="N95">
        <v>35.794279017435223</v>
      </c>
      <c r="O95">
        <v>0</v>
      </c>
      <c r="P95">
        <v>37.728023481846684</v>
      </c>
      <c r="Q95">
        <v>0</v>
      </c>
      <c r="R95">
        <v>0</v>
      </c>
      <c r="S95">
        <v>0</v>
      </c>
      <c r="T95">
        <v>0</v>
      </c>
      <c r="U95">
        <v>21.407187564120392</v>
      </c>
      <c r="V95">
        <v>0.8138790314827854</v>
      </c>
      <c r="W95">
        <v>2.848958869894636</v>
      </c>
      <c r="X95">
        <v>19.9955127833272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2.7465708060947609</v>
      </c>
      <c r="AG95">
        <v>13.205089719056563</v>
      </c>
      <c r="AH95">
        <v>0</v>
      </c>
      <c r="AI95">
        <v>0</v>
      </c>
      <c r="AJ95">
        <v>0</v>
      </c>
      <c r="AK95">
        <v>16.156639335629304</v>
      </c>
      <c r="AL95">
        <v>0</v>
      </c>
      <c r="AM95">
        <v>4.902680506887914</v>
      </c>
      <c r="AN95">
        <v>0.80977832999373822</v>
      </c>
      <c r="AO95">
        <v>0</v>
      </c>
      <c r="AP95">
        <v>0.55015784554372782</v>
      </c>
      <c r="AQ95">
        <v>0</v>
      </c>
      <c r="AR95">
        <v>5.4187494994781877</v>
      </c>
      <c r="AS95">
        <v>6.437562755583385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17.078631768366037</v>
      </c>
      <c r="BB95">
        <f t="shared" si="1"/>
        <v>391.5010756088119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211.98442603068688</v>
      </c>
      <c r="M96">
        <v>27.780211800116717</v>
      </c>
      <c r="N96">
        <v>35.794279017435223</v>
      </c>
      <c r="O96">
        <v>0</v>
      </c>
      <c r="P96">
        <v>37.728023481846684</v>
      </c>
      <c r="Q96">
        <v>0</v>
      </c>
      <c r="R96">
        <v>0</v>
      </c>
      <c r="S96">
        <v>0</v>
      </c>
      <c r="T96">
        <v>0</v>
      </c>
      <c r="U96">
        <v>21.407187564120392</v>
      </c>
      <c r="V96">
        <v>1.8155763010000594</v>
      </c>
      <c r="W96">
        <v>2.848958869894636</v>
      </c>
      <c r="X96">
        <v>19.9955127833272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2.7465708060947609</v>
      </c>
      <c r="AG96">
        <v>13.205089719056563</v>
      </c>
      <c r="AH96">
        <v>0</v>
      </c>
      <c r="AI96">
        <v>0</v>
      </c>
      <c r="AJ96">
        <v>0</v>
      </c>
      <c r="AK96">
        <v>16.156639335629304</v>
      </c>
      <c r="AL96">
        <v>0</v>
      </c>
      <c r="AM96">
        <v>4.902680506887914</v>
      </c>
      <c r="AN96">
        <v>0.80977832999373822</v>
      </c>
      <c r="AO96">
        <v>0</v>
      </c>
      <c r="AP96">
        <v>0.55015784554372782</v>
      </c>
      <c r="AQ96">
        <v>0</v>
      </c>
      <c r="AR96">
        <v>5.4187494994781877</v>
      </c>
      <c r="AS96">
        <v>6.437562755583385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17.120502714231858</v>
      </c>
      <c r="BB96">
        <f t="shared" si="1"/>
        <v>392.4609019324634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211.98202457564201</v>
      </c>
      <c r="M97">
        <v>27.780211800116717</v>
      </c>
      <c r="N97">
        <v>35.794279017435223</v>
      </c>
      <c r="O97">
        <v>0</v>
      </c>
      <c r="P97">
        <v>37.728023481846684</v>
      </c>
      <c r="Q97">
        <v>0</v>
      </c>
      <c r="R97">
        <v>0</v>
      </c>
      <c r="S97">
        <v>0</v>
      </c>
      <c r="T97">
        <v>0</v>
      </c>
      <c r="U97">
        <v>21.407187564120392</v>
      </c>
      <c r="V97">
        <v>1.8155763010000594</v>
      </c>
      <c r="W97">
        <v>2.848958869894636</v>
      </c>
      <c r="X97">
        <v>19.9955127833272</v>
      </c>
      <c r="Y97">
        <v>0</v>
      </c>
      <c r="Z97">
        <v>0.33744477979544973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2.7465708060947609</v>
      </c>
      <c r="AG97">
        <v>13.205089719056563</v>
      </c>
      <c r="AH97">
        <v>0</v>
      </c>
      <c r="AI97">
        <v>0</v>
      </c>
      <c r="AJ97">
        <v>0</v>
      </c>
      <c r="AK97">
        <v>16.156639335629304</v>
      </c>
      <c r="AL97">
        <v>0</v>
      </c>
      <c r="AM97">
        <v>4.902680506887914</v>
      </c>
      <c r="AN97">
        <v>0.80977832999373822</v>
      </c>
      <c r="AO97">
        <v>0</v>
      </c>
      <c r="AP97">
        <v>0.55015784554372782</v>
      </c>
      <c r="AQ97">
        <v>0</v>
      </c>
      <c r="AR97">
        <v>5.4187494994781877</v>
      </c>
      <c r="AS97">
        <v>6.437562755583385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17.134507525206413</v>
      </c>
      <c r="BB97">
        <f t="shared" si="1"/>
        <v>392.7819404462395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211.98202457564201</v>
      </c>
      <c r="M98">
        <v>27.780211800116717</v>
      </c>
      <c r="N98">
        <v>35.794279017435223</v>
      </c>
      <c r="O98">
        <v>0</v>
      </c>
      <c r="P98">
        <v>37.728023481846684</v>
      </c>
      <c r="Q98">
        <v>0</v>
      </c>
      <c r="R98">
        <v>0</v>
      </c>
      <c r="S98">
        <v>0</v>
      </c>
      <c r="T98">
        <v>0</v>
      </c>
      <c r="U98">
        <v>21.407187564120392</v>
      </c>
      <c r="V98">
        <v>1.8155763010000594</v>
      </c>
      <c r="W98">
        <v>2.848958869894636</v>
      </c>
      <c r="X98">
        <v>19.9955127833272</v>
      </c>
      <c r="Y98">
        <v>0</v>
      </c>
      <c r="Z98">
        <v>2.0104960684616988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2.7465708060947609</v>
      </c>
      <c r="AG98">
        <v>13.205089719056563</v>
      </c>
      <c r="AH98">
        <v>0</v>
      </c>
      <c r="AI98">
        <v>0</v>
      </c>
      <c r="AJ98">
        <v>0</v>
      </c>
      <c r="AK98">
        <v>16.156639335629304</v>
      </c>
      <c r="AL98">
        <v>0</v>
      </c>
      <c r="AM98">
        <v>4.902680506887914</v>
      </c>
      <c r="AN98">
        <v>0.80977832999373822</v>
      </c>
      <c r="AO98">
        <v>0</v>
      </c>
      <c r="AP98">
        <v>0.55015784554372782</v>
      </c>
      <c r="AQ98">
        <v>0</v>
      </c>
      <c r="AR98">
        <v>5.4187494994781877</v>
      </c>
      <c r="AS98">
        <v>7.2216250235858892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17.237214871875167</v>
      </c>
      <c r="BB98">
        <f t="shared" si="1"/>
        <v>395.13634665623948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0.17925876412036645</v>
      </c>
      <c r="L99">
        <f t="shared" si="2"/>
        <v>7.3441278549767048</v>
      </c>
      <c r="M99">
        <f t="shared" si="2"/>
        <v>0.66672272650988851</v>
      </c>
      <c r="N99">
        <f t="shared" si="2"/>
        <v>0.85906229031230708</v>
      </c>
      <c r="O99">
        <f t="shared" si="2"/>
        <v>0</v>
      </c>
      <c r="P99">
        <f t="shared" si="2"/>
        <v>0.90288935664871783</v>
      </c>
      <c r="Q99">
        <f t="shared" si="2"/>
        <v>0.12586272978293289</v>
      </c>
      <c r="R99">
        <f t="shared" si="2"/>
        <v>0.24351480221605115</v>
      </c>
      <c r="S99">
        <f t="shared" si="2"/>
        <v>0.15370222930917132</v>
      </c>
      <c r="T99">
        <f t="shared" si="2"/>
        <v>0</v>
      </c>
      <c r="U99">
        <f t="shared" si="2"/>
        <v>0.5137725015388902</v>
      </c>
      <c r="V99">
        <f t="shared" si="2"/>
        <v>0.10541202742896023</v>
      </c>
      <c r="W99">
        <f t="shared" si="2"/>
        <v>0.18215392173360842</v>
      </c>
      <c r="X99">
        <f t="shared" si="2"/>
        <v>0.84689877331026153</v>
      </c>
      <c r="Y99">
        <f t="shared" si="2"/>
        <v>0</v>
      </c>
      <c r="Z99">
        <f t="shared" si="2"/>
        <v>4.3672272554164067E-2</v>
      </c>
      <c r="AA99">
        <f t="shared" si="2"/>
        <v>6.3006024264245453E-2</v>
      </c>
      <c r="AB99">
        <f t="shared" si="2"/>
        <v>5.7217558332028857E-2</v>
      </c>
      <c r="AC99">
        <f t="shared" si="2"/>
        <v>3.9292420796389053E-2</v>
      </c>
      <c r="AD99">
        <f t="shared" si="2"/>
        <v>3.3132621869129616E-2</v>
      </c>
      <c r="AE99">
        <f t="shared" si="2"/>
        <v>0.12250413653449166</v>
      </c>
      <c r="AF99">
        <f t="shared" si="2"/>
        <v>9.6557225499165053E-2</v>
      </c>
      <c r="AG99">
        <f t="shared" si="2"/>
        <v>0.31692215325735745</v>
      </c>
      <c r="AH99">
        <f t="shared" si="2"/>
        <v>0.17613471624921723</v>
      </c>
      <c r="AI99">
        <f t="shared" si="2"/>
        <v>1.4135369132122733E-2</v>
      </c>
      <c r="AJ99">
        <f t="shared" si="2"/>
        <v>0</v>
      </c>
      <c r="AK99">
        <f t="shared" si="2"/>
        <v>0.38775934405510282</v>
      </c>
      <c r="AL99">
        <f t="shared" si="2"/>
        <v>0</v>
      </c>
      <c r="AM99">
        <f t="shared" si="2"/>
        <v>0.11769410526831561</v>
      </c>
      <c r="AN99">
        <f t="shared" si="2"/>
        <v>1.9434679919849714E-2</v>
      </c>
      <c r="AO99">
        <f t="shared" si="2"/>
        <v>0</v>
      </c>
      <c r="AP99">
        <f t="shared" si="2"/>
        <v>9.0383059073262419E-3</v>
      </c>
      <c r="AQ99">
        <f t="shared" si="2"/>
        <v>0.16721651491557088</v>
      </c>
      <c r="AR99">
        <f t="shared" si="2"/>
        <v>0.26060799164506415</v>
      </c>
      <c r="AS99">
        <f t="shared" si="2"/>
        <v>0.19967793244646223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0.59554054045231453</v>
      </c>
      <c r="BB99">
        <f t="shared" si="1"/>
        <v>13.651840810081552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41" t="s">
        <v>189</v>
      </c>
      <c r="BB1" s="224" t="s">
        <v>142</v>
      </c>
    </row>
    <row r="2" spans="1:54">
      <c r="A2" s="224"/>
      <c r="AS2" s="20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1.377582059085882</v>
      </c>
      <c r="L3">
        <v>0.70968974044327204</v>
      </c>
      <c r="M3">
        <v>2.3585860264681666</v>
      </c>
      <c r="N3">
        <v>2.5044423038752535</v>
      </c>
      <c r="O3">
        <v>1.3878321753267862</v>
      </c>
      <c r="P3">
        <v>0</v>
      </c>
      <c r="Q3">
        <v>0.18769317713195266</v>
      </c>
      <c r="R3">
        <v>0.58456419512075342</v>
      </c>
      <c r="S3">
        <v>0.30275585986377163</v>
      </c>
      <c r="T3">
        <v>0.5599415570862033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0.19108964662909619</v>
      </c>
      <c r="AG3">
        <v>1.2081063985597997</v>
      </c>
      <c r="AH3">
        <v>0</v>
      </c>
      <c r="AI3">
        <v>0</v>
      </c>
      <c r="AJ3">
        <v>0</v>
      </c>
      <c r="AK3">
        <v>1.2453065353788353</v>
      </c>
      <c r="AL3">
        <v>0</v>
      </c>
      <c r="AM3">
        <v>0.37109318941765812</v>
      </c>
      <c r="AN3">
        <v>1.2916305781673972E-2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82.746873304111858</v>
      </c>
      <c r="BA3">
        <v>4.002286149424938</v>
      </c>
      <c r="BB3">
        <f>SUM(B3:AZ3)-BA3</f>
        <v>91.746186324856026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1.3776005996849794</v>
      </c>
      <c r="L4">
        <v>0.70968974044327204</v>
      </c>
      <c r="M4">
        <v>2.3585003256297434</v>
      </c>
      <c r="N4">
        <v>2.5045559662345349</v>
      </c>
      <c r="O4">
        <v>1.3878090845615676</v>
      </c>
      <c r="P4">
        <v>0</v>
      </c>
      <c r="Q4">
        <v>0.18769317713195266</v>
      </c>
      <c r="R4">
        <v>0.5740967777340974</v>
      </c>
      <c r="S4">
        <v>0.3027213164736236</v>
      </c>
      <c r="T4">
        <v>0.5599415570862033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0.19108964662909619</v>
      </c>
      <c r="AG4">
        <v>1.2081063985597997</v>
      </c>
      <c r="AH4">
        <v>0</v>
      </c>
      <c r="AI4">
        <v>0</v>
      </c>
      <c r="AJ4">
        <v>0</v>
      </c>
      <c r="AK4">
        <v>1.2453065353788353</v>
      </c>
      <c r="AL4">
        <v>0</v>
      </c>
      <c r="AM4">
        <v>0.37109318941765812</v>
      </c>
      <c r="AN4">
        <v>1.2916305781673972E-2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87.422306407848041</v>
      </c>
      <c r="BA4">
        <v>4.1972812497952736</v>
      </c>
      <c r="BB4">
        <f t="shared" ref="BB4:BB67" si="0">SUM(B4:AZ4)-BA4</f>
        <v>96.216145778799813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1.377582059085882</v>
      </c>
      <c r="L5">
        <v>0.70968974044327204</v>
      </c>
      <c r="M5">
        <v>2.3585003256297434</v>
      </c>
      <c r="N5">
        <v>2.5045559662345349</v>
      </c>
      <c r="O5">
        <v>1.3878090845615676</v>
      </c>
      <c r="P5">
        <v>0</v>
      </c>
      <c r="Q5">
        <v>0.18769317713195266</v>
      </c>
      <c r="R5">
        <v>0.584099899496759</v>
      </c>
      <c r="S5">
        <v>0.30275585986377163</v>
      </c>
      <c r="T5">
        <v>0.5599415570862033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0.19108964662909619</v>
      </c>
      <c r="AG5">
        <v>1.2081063985597997</v>
      </c>
      <c r="AH5">
        <v>0</v>
      </c>
      <c r="AI5">
        <v>0</v>
      </c>
      <c r="AJ5">
        <v>0</v>
      </c>
      <c r="AK5">
        <v>1.2453065353788353</v>
      </c>
      <c r="AL5">
        <v>0</v>
      </c>
      <c r="AM5">
        <v>0.37109318941765812</v>
      </c>
      <c r="AN5">
        <v>1.2916305781673972E-2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87.422306407848041</v>
      </c>
      <c r="BA5">
        <v>4.197700049201619</v>
      </c>
      <c r="BB5">
        <f t="shared" si="0"/>
        <v>96.225746103947174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1.3776005996849794</v>
      </c>
      <c r="L6">
        <v>0.70968974044327204</v>
      </c>
      <c r="M6">
        <v>2.3585003256297434</v>
      </c>
      <c r="N6">
        <v>2.5045559662345349</v>
      </c>
      <c r="O6">
        <v>1.3878090845615676</v>
      </c>
      <c r="P6">
        <v>0</v>
      </c>
      <c r="Q6">
        <v>0.18769317713195266</v>
      </c>
      <c r="R6">
        <v>0.584099899496759</v>
      </c>
      <c r="S6">
        <v>0.30275585986377163</v>
      </c>
      <c r="T6">
        <v>0.5599415570862033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0.19108964662909619</v>
      </c>
      <c r="AG6">
        <v>1.2081063985597997</v>
      </c>
      <c r="AH6">
        <v>0</v>
      </c>
      <c r="AI6">
        <v>0</v>
      </c>
      <c r="AJ6">
        <v>0</v>
      </c>
      <c r="AK6">
        <v>1.2453065353788353</v>
      </c>
      <c r="AL6">
        <v>0</v>
      </c>
      <c r="AM6">
        <v>0.37109318941765812</v>
      </c>
      <c r="AN6">
        <v>1.2916305781673972E-2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87.422306407848041</v>
      </c>
      <c r="BA6">
        <v>4.1977008241986606</v>
      </c>
      <c r="BB6">
        <f t="shared" si="0"/>
        <v>96.225763869549226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1.377582059085882</v>
      </c>
      <c r="L7">
        <v>0.70966692821680666</v>
      </c>
      <c r="M7">
        <v>2.3585003256297434</v>
      </c>
      <c r="N7">
        <v>2.5045559662345349</v>
      </c>
      <c r="O7">
        <v>1.3878090845615676</v>
      </c>
      <c r="P7">
        <v>0</v>
      </c>
      <c r="Q7">
        <v>0.18787274751269739</v>
      </c>
      <c r="R7">
        <v>0.57387753646999018</v>
      </c>
      <c r="S7">
        <v>0.30258936593068519</v>
      </c>
      <c r="T7">
        <v>0.5599415570862033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0.19108964662909619</v>
      </c>
      <c r="AG7">
        <v>1.2081063985597997</v>
      </c>
      <c r="AH7">
        <v>0</v>
      </c>
      <c r="AI7">
        <v>0</v>
      </c>
      <c r="AJ7">
        <v>0</v>
      </c>
      <c r="AK7">
        <v>1.2453065353788353</v>
      </c>
      <c r="AL7">
        <v>0</v>
      </c>
      <c r="AM7">
        <v>0.37109318941765812</v>
      </c>
      <c r="AN7">
        <v>1.2916305781673972E-2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87.422306407848041</v>
      </c>
      <c r="BA7">
        <v>4.1972723474715457</v>
      </c>
      <c r="BB7">
        <f t="shared" si="0"/>
        <v>96.215941706871675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1.3776005996849794</v>
      </c>
      <c r="L8">
        <v>0.70966692821680666</v>
      </c>
      <c r="M8">
        <v>2.3585003256297434</v>
      </c>
      <c r="N8">
        <v>2.5045559662345349</v>
      </c>
      <c r="O8">
        <v>1.3878090845615676</v>
      </c>
      <c r="P8">
        <v>0</v>
      </c>
      <c r="Q8">
        <v>0.19835470828791638</v>
      </c>
      <c r="R8">
        <v>0.57387753646999018</v>
      </c>
      <c r="S8">
        <v>0.30258936593068519</v>
      </c>
      <c r="T8">
        <v>0.5599415570862033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0.19108964662909619</v>
      </c>
      <c r="AG8">
        <v>1.2081063985597997</v>
      </c>
      <c r="AH8">
        <v>0</v>
      </c>
      <c r="AI8">
        <v>0</v>
      </c>
      <c r="AJ8">
        <v>0</v>
      </c>
      <c r="AK8">
        <v>1.2453065353788353</v>
      </c>
      <c r="AL8">
        <v>0</v>
      </c>
      <c r="AM8">
        <v>0.37109318941765812</v>
      </c>
      <c r="AN8">
        <v>1.2916305781673972E-2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87.422306407848041</v>
      </c>
      <c r="BA8">
        <v>4.1977112684289919</v>
      </c>
      <c r="BB8">
        <f t="shared" si="0"/>
        <v>96.226003287288549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1.377582059085882</v>
      </c>
      <c r="L9">
        <v>0.70965885102411774</v>
      </c>
      <c r="M9">
        <v>2.3585003256297434</v>
      </c>
      <c r="N9">
        <v>2.5045559662345349</v>
      </c>
      <c r="O9">
        <v>1.3878090845615676</v>
      </c>
      <c r="P9">
        <v>0</v>
      </c>
      <c r="Q9">
        <v>0.19835470828791638</v>
      </c>
      <c r="R9">
        <v>0.57387753646999018</v>
      </c>
      <c r="S9">
        <v>0.30258936593068519</v>
      </c>
      <c r="T9">
        <v>0.5599415570862033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0.19108964662909619</v>
      </c>
      <c r="AG9">
        <v>1.2081063985597997</v>
      </c>
      <c r="AH9">
        <v>0</v>
      </c>
      <c r="AI9">
        <v>0</v>
      </c>
      <c r="AJ9">
        <v>0</v>
      </c>
      <c r="AK9">
        <v>1.2453065353788353</v>
      </c>
      <c r="AL9">
        <v>0</v>
      </c>
      <c r="AM9">
        <v>0.37109318941765812</v>
      </c>
      <c r="AN9">
        <v>1.2916305781673972E-2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87.422306407848041</v>
      </c>
      <c r="BA9">
        <v>4.1977101558052956</v>
      </c>
      <c r="BB9">
        <f t="shared" si="0"/>
        <v>96.225977782120452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1.3776005996849794</v>
      </c>
      <c r="L10">
        <v>0.70965885102411774</v>
      </c>
      <c r="M10">
        <v>2.3585003256297434</v>
      </c>
      <c r="N10">
        <v>2.5045559662345349</v>
      </c>
      <c r="O10">
        <v>1.3878090845615676</v>
      </c>
      <c r="P10">
        <v>0</v>
      </c>
      <c r="Q10">
        <v>0.19835470828791638</v>
      </c>
      <c r="R10">
        <v>0.57387753646999018</v>
      </c>
      <c r="S10">
        <v>0.30258936593068519</v>
      </c>
      <c r="T10">
        <v>0.5599415570862033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0.19108964662909619</v>
      </c>
      <c r="AG10">
        <v>1.2081063985597997</v>
      </c>
      <c r="AH10">
        <v>0</v>
      </c>
      <c r="AI10">
        <v>0</v>
      </c>
      <c r="AJ10">
        <v>0</v>
      </c>
      <c r="AK10">
        <v>1.2453065353788353</v>
      </c>
      <c r="AL10">
        <v>0</v>
      </c>
      <c r="AM10">
        <v>0.37109318941765812</v>
      </c>
      <c r="AN10">
        <v>1.2916305781673972E-2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87.422306407848041</v>
      </c>
      <c r="BA10">
        <v>4.1977109308023381</v>
      </c>
      <c r="BB10">
        <f t="shared" si="0"/>
        <v>96.225995547722505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1.3775753657811998</v>
      </c>
      <c r="L11">
        <v>0.70965885102411774</v>
      </c>
      <c r="M11">
        <v>2.3585003256297434</v>
      </c>
      <c r="N11">
        <v>2.5045559662345349</v>
      </c>
      <c r="O11">
        <v>1.3878090845615676</v>
      </c>
      <c r="P11">
        <v>0</v>
      </c>
      <c r="Q11">
        <v>0.19835470828791638</v>
      </c>
      <c r="R11">
        <v>0.56351371172676457</v>
      </c>
      <c r="S11">
        <v>0.30255270298476306</v>
      </c>
      <c r="T11">
        <v>0.5599415570862033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0.19108964662909619</v>
      </c>
      <c r="AG11">
        <v>1.2081063985597997</v>
      </c>
      <c r="AH11">
        <v>0</v>
      </c>
      <c r="AI11">
        <v>0</v>
      </c>
      <c r="AJ11">
        <v>0</v>
      </c>
      <c r="AK11">
        <v>1.2453065353788353</v>
      </c>
      <c r="AL11">
        <v>0</v>
      </c>
      <c r="AM11">
        <v>0.37109318941765812</v>
      </c>
      <c r="AN11">
        <v>1.2916305781673972E-2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87.443202880400733</v>
      </c>
      <c r="BA11">
        <v>4.1981486081924508</v>
      </c>
      <c r="BB11">
        <f t="shared" si="0"/>
        <v>96.236028621292149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1.3775924280105654</v>
      </c>
      <c r="L12">
        <v>0.70965885102411774</v>
      </c>
      <c r="M12">
        <v>2.3585003256297434</v>
      </c>
      <c r="N12">
        <v>2.5045559662345349</v>
      </c>
      <c r="O12">
        <v>1.3878090845615676</v>
      </c>
      <c r="P12">
        <v>0</v>
      </c>
      <c r="Q12">
        <v>0.19835470828791638</v>
      </c>
      <c r="R12">
        <v>0.56351371172676457</v>
      </c>
      <c r="S12">
        <v>0.30255270298476306</v>
      </c>
      <c r="T12">
        <v>0.5599415570862033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0.19108964662909619</v>
      </c>
      <c r="AG12">
        <v>1.2081063985597997</v>
      </c>
      <c r="AH12">
        <v>0</v>
      </c>
      <c r="AI12">
        <v>0</v>
      </c>
      <c r="AJ12">
        <v>0</v>
      </c>
      <c r="AK12">
        <v>1.2453065353788353</v>
      </c>
      <c r="AL12">
        <v>0</v>
      </c>
      <c r="AM12">
        <v>0.37109318941765812</v>
      </c>
      <c r="AN12">
        <v>1.2916305781673972E-2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87.44388436652055</v>
      </c>
      <c r="BA12">
        <v>4.1981778075134413</v>
      </c>
      <c r="BB12">
        <f t="shared" si="0"/>
        <v>96.23669797032035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1.3775753657811998</v>
      </c>
      <c r="L13">
        <v>0.70965885102411774</v>
      </c>
      <c r="M13">
        <v>2.3585003256297434</v>
      </c>
      <c r="N13">
        <v>2.5045559662345349</v>
      </c>
      <c r="O13">
        <v>1.3878090845615676</v>
      </c>
      <c r="P13">
        <v>0</v>
      </c>
      <c r="Q13">
        <v>0.19835470828791638</v>
      </c>
      <c r="R13">
        <v>0.56351371172676457</v>
      </c>
      <c r="S13">
        <v>0.30255270298476306</v>
      </c>
      <c r="T13">
        <v>0.5599415570862033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0.19108964662909619</v>
      </c>
      <c r="AG13">
        <v>1.2081063985597997</v>
      </c>
      <c r="AH13">
        <v>0</v>
      </c>
      <c r="AI13">
        <v>0</v>
      </c>
      <c r="AJ13">
        <v>0</v>
      </c>
      <c r="AK13">
        <v>1.2453065353788353</v>
      </c>
      <c r="AL13">
        <v>0</v>
      </c>
      <c r="AM13">
        <v>0.37109318941765812</v>
      </c>
      <c r="AN13">
        <v>1.2916305781673972E-2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87.44388436652055</v>
      </c>
      <c r="BA13">
        <v>4.1981770943122534</v>
      </c>
      <c r="BB13">
        <f t="shared" si="0"/>
        <v>96.236681621292163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1.3775924280105654</v>
      </c>
      <c r="L14">
        <v>0.70965885102411774</v>
      </c>
      <c r="M14">
        <v>2.3585003256297434</v>
      </c>
      <c r="N14">
        <v>2.5045559662345349</v>
      </c>
      <c r="O14">
        <v>1.3878090845615676</v>
      </c>
      <c r="P14">
        <v>0</v>
      </c>
      <c r="Q14">
        <v>0.19835470828791638</v>
      </c>
      <c r="R14">
        <v>0.57406374219583323</v>
      </c>
      <c r="S14">
        <v>0.30258936593068519</v>
      </c>
      <c r="T14">
        <v>0.5599415570862033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0.19108964662909619</v>
      </c>
      <c r="AG14">
        <v>1.2081063985597997</v>
      </c>
      <c r="AH14">
        <v>0</v>
      </c>
      <c r="AI14">
        <v>0</v>
      </c>
      <c r="AJ14">
        <v>0</v>
      </c>
      <c r="AK14">
        <v>1.2453065353788353</v>
      </c>
      <c r="AL14">
        <v>0</v>
      </c>
      <c r="AM14">
        <v>0.37109318941765812</v>
      </c>
      <c r="AN14">
        <v>1.2916305781673972E-2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87.44388436652055</v>
      </c>
      <c r="BA14">
        <v>4.198620331298188</v>
      </c>
      <c r="BB14">
        <f t="shared" si="0"/>
        <v>96.246842139950601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1.377582059085882</v>
      </c>
      <c r="L15">
        <v>0.70965885102411774</v>
      </c>
      <c r="M15">
        <v>2.3585003256297434</v>
      </c>
      <c r="N15">
        <v>2.5045559662345349</v>
      </c>
      <c r="O15">
        <v>1.3878090845615676</v>
      </c>
      <c r="P15">
        <v>0</v>
      </c>
      <c r="Q15">
        <v>0.19835470828791638</v>
      </c>
      <c r="R15">
        <v>0.56351371172676457</v>
      </c>
      <c r="S15">
        <v>0.30255270298476306</v>
      </c>
      <c r="T15">
        <v>0.5599415570862033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0.19108964662909619</v>
      </c>
      <c r="AG15">
        <v>1.2081063985597997</v>
      </c>
      <c r="AH15">
        <v>0</v>
      </c>
      <c r="AI15">
        <v>0</v>
      </c>
      <c r="AJ15">
        <v>0</v>
      </c>
      <c r="AK15">
        <v>1.2453065353788353</v>
      </c>
      <c r="AL15">
        <v>0</v>
      </c>
      <c r="AM15">
        <v>0.37109318941765812</v>
      </c>
      <c r="AN15">
        <v>1.2916305781673972E-2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87.44388436652055</v>
      </c>
      <c r="BA15">
        <v>4.1981773740923893</v>
      </c>
      <c r="BB15">
        <f t="shared" si="0"/>
        <v>96.236688034816709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1.3776005996849794</v>
      </c>
      <c r="L16">
        <v>0.70965885102411774</v>
      </c>
      <c r="M16">
        <v>2.3585003256297434</v>
      </c>
      <c r="N16">
        <v>2.5045559662345349</v>
      </c>
      <c r="O16">
        <v>1.3878090845615676</v>
      </c>
      <c r="P16">
        <v>0</v>
      </c>
      <c r="Q16">
        <v>0.19835470828791638</v>
      </c>
      <c r="R16">
        <v>0.56351371172676457</v>
      </c>
      <c r="S16">
        <v>0.30255270298476306</v>
      </c>
      <c r="T16">
        <v>0.5599415570862033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0.19108964662909619</v>
      </c>
      <c r="AG16">
        <v>1.2081063985597997</v>
      </c>
      <c r="AH16">
        <v>0</v>
      </c>
      <c r="AI16">
        <v>0</v>
      </c>
      <c r="AJ16">
        <v>0</v>
      </c>
      <c r="AK16">
        <v>1.2453065353788353</v>
      </c>
      <c r="AL16">
        <v>0</v>
      </c>
      <c r="AM16">
        <v>0.37109318941765812</v>
      </c>
      <c r="AN16">
        <v>1.2916305781673972E-2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87.44388436652055</v>
      </c>
      <c r="BA16">
        <v>4.1981781490894319</v>
      </c>
      <c r="BB16">
        <f t="shared" si="0"/>
        <v>96.236705800418775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1.377582059085882</v>
      </c>
      <c r="L17">
        <v>0.70965885102411774</v>
      </c>
      <c r="M17">
        <v>2.3585003256297434</v>
      </c>
      <c r="N17">
        <v>2.5045559662345349</v>
      </c>
      <c r="O17">
        <v>1.3878090845615676</v>
      </c>
      <c r="P17">
        <v>0</v>
      </c>
      <c r="Q17">
        <v>0.19835470828791638</v>
      </c>
      <c r="R17">
        <v>0.54270609732429587</v>
      </c>
      <c r="S17">
        <v>0.30274298380481152</v>
      </c>
      <c r="T17">
        <v>0.5599415570862033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0.19108964662909619</v>
      </c>
      <c r="AG17">
        <v>1.2081063985597997</v>
      </c>
      <c r="AH17">
        <v>0</v>
      </c>
      <c r="AI17">
        <v>0</v>
      </c>
      <c r="AJ17">
        <v>0</v>
      </c>
      <c r="AK17">
        <v>1.2453065353788353</v>
      </c>
      <c r="AL17">
        <v>0</v>
      </c>
      <c r="AM17">
        <v>0.37109318941765812</v>
      </c>
      <c r="AN17">
        <v>1.2916305781673972E-2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87.44388436652055</v>
      </c>
      <c r="BA17">
        <v>4.1973155695486444</v>
      </c>
      <c r="BB17">
        <f t="shared" si="0"/>
        <v>96.216932505778033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1.3776005996849794</v>
      </c>
      <c r="L18">
        <v>0.70965885102411774</v>
      </c>
      <c r="M18">
        <v>2.3585003256297434</v>
      </c>
      <c r="N18">
        <v>2.5045559662345349</v>
      </c>
      <c r="O18">
        <v>1.3878090845615676</v>
      </c>
      <c r="P18">
        <v>0</v>
      </c>
      <c r="Q18">
        <v>0.19835470828791638</v>
      </c>
      <c r="R18">
        <v>0.54270609732429587</v>
      </c>
      <c r="S18">
        <v>0.30274298380481152</v>
      </c>
      <c r="T18">
        <v>0.5599415570862033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0.19108964662909619</v>
      </c>
      <c r="AG18">
        <v>1.2081063985597997</v>
      </c>
      <c r="AH18">
        <v>0</v>
      </c>
      <c r="AI18">
        <v>0</v>
      </c>
      <c r="AJ18">
        <v>0</v>
      </c>
      <c r="AK18">
        <v>1.2453065353788353</v>
      </c>
      <c r="AL18">
        <v>0</v>
      </c>
      <c r="AM18">
        <v>0.37109318941765812</v>
      </c>
      <c r="AN18">
        <v>1.2916305781673972E-2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87.44388436652055</v>
      </c>
      <c r="BA18">
        <v>4.1973163445456869</v>
      </c>
      <c r="BB18">
        <f t="shared" si="0"/>
        <v>96.216950271380099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1.377582059085882</v>
      </c>
      <c r="L19">
        <v>0.70965885102411774</v>
      </c>
      <c r="M19">
        <v>2.3585003256297434</v>
      </c>
      <c r="N19">
        <v>2.5045559662345349</v>
      </c>
      <c r="O19">
        <v>1.3878090845615676</v>
      </c>
      <c r="P19">
        <v>0</v>
      </c>
      <c r="Q19">
        <v>0.19835470828791638</v>
      </c>
      <c r="R19">
        <v>0.54270609732429587</v>
      </c>
      <c r="S19">
        <v>0.30274298380481152</v>
      </c>
      <c r="T19">
        <v>0.5599415570862033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0.19108964662909619</v>
      </c>
      <c r="AG19">
        <v>1.2081063985597997</v>
      </c>
      <c r="AH19">
        <v>0</v>
      </c>
      <c r="AI19">
        <v>0</v>
      </c>
      <c r="AJ19">
        <v>0</v>
      </c>
      <c r="AK19">
        <v>1.2453065353788353</v>
      </c>
      <c r="AL19">
        <v>0</v>
      </c>
      <c r="AM19">
        <v>0.37109318941765812</v>
      </c>
      <c r="AN19">
        <v>1.2916305781673972E-2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87.464756835733652</v>
      </c>
      <c r="BA19">
        <v>4.1981880387617512</v>
      </c>
      <c r="BB19">
        <f t="shared" si="0"/>
        <v>96.236932505778029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1.3776005996849794</v>
      </c>
      <c r="L20">
        <v>0.70965885102411774</v>
      </c>
      <c r="M20">
        <v>2.3585003256297434</v>
      </c>
      <c r="N20">
        <v>2.5045559662345349</v>
      </c>
      <c r="O20">
        <v>1.3878090845615676</v>
      </c>
      <c r="P20">
        <v>0</v>
      </c>
      <c r="Q20">
        <v>0.19835470828791638</v>
      </c>
      <c r="R20">
        <v>0.55325320588418392</v>
      </c>
      <c r="S20">
        <v>0.30255270298476306</v>
      </c>
      <c r="T20">
        <v>0.5599415570862033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0.19108964662909619</v>
      </c>
      <c r="AG20">
        <v>1.2081063985597997</v>
      </c>
      <c r="AH20">
        <v>0</v>
      </c>
      <c r="AI20">
        <v>0</v>
      </c>
      <c r="AJ20">
        <v>0</v>
      </c>
      <c r="AK20">
        <v>1.2453065353788353</v>
      </c>
      <c r="AL20">
        <v>0</v>
      </c>
      <c r="AM20">
        <v>0.37109318941765812</v>
      </c>
      <c r="AN20">
        <v>1.2916305781673972E-2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87.464756835733652</v>
      </c>
      <c r="BA20">
        <v>4.1986217291583188</v>
      </c>
      <c r="BB20">
        <f t="shared" si="0"/>
        <v>96.246874183720408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1.3775822395301374</v>
      </c>
      <c r="L21">
        <v>0.70967543117762477</v>
      </c>
      <c r="M21">
        <v>2.3585003256297434</v>
      </c>
      <c r="N21">
        <v>2.5045559662345349</v>
      </c>
      <c r="O21">
        <v>1.3878090845615676</v>
      </c>
      <c r="P21">
        <v>0</v>
      </c>
      <c r="Q21">
        <v>0.19835470828791638</v>
      </c>
      <c r="R21">
        <v>0.55325320588418392</v>
      </c>
      <c r="S21">
        <v>0.30255270298476306</v>
      </c>
      <c r="T21">
        <v>0.5599415570862033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7.4944189104571082E-2</v>
      </c>
      <c r="AC21">
        <v>0.23060704445835942</v>
      </c>
      <c r="AD21">
        <v>0</v>
      </c>
      <c r="AE21">
        <v>0.38781488916718837</v>
      </c>
      <c r="AF21">
        <v>0.19108964662909619</v>
      </c>
      <c r="AG21">
        <v>1.2081063985597997</v>
      </c>
      <c r="AH21">
        <v>0</v>
      </c>
      <c r="AI21">
        <v>0</v>
      </c>
      <c r="AJ21">
        <v>0</v>
      </c>
      <c r="AK21">
        <v>1.2453065353788353</v>
      </c>
      <c r="AL21">
        <v>0</v>
      </c>
      <c r="AM21">
        <v>0.37109318941765812</v>
      </c>
      <c r="AN21">
        <v>1.2916305781673972E-2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87.476433938634926</v>
      </c>
      <c r="BA21">
        <v>4.2280924615856685</v>
      </c>
      <c r="BB21">
        <f t="shared" si="0"/>
        <v>96.92244489692311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1.3776012049537156</v>
      </c>
      <c r="L22">
        <v>0.70967543117762477</v>
      </c>
      <c r="M22">
        <v>2.3585003256297434</v>
      </c>
      <c r="N22">
        <v>2.5045559662345349</v>
      </c>
      <c r="O22">
        <v>1.3878090845615676</v>
      </c>
      <c r="P22">
        <v>0</v>
      </c>
      <c r="Q22">
        <v>0.19835470828791638</v>
      </c>
      <c r="R22">
        <v>0.54270609732429587</v>
      </c>
      <c r="S22">
        <v>0.30255270298476306</v>
      </c>
      <c r="T22">
        <v>0.5599415570862033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0.36722645898559797</v>
      </c>
      <c r="AC22">
        <v>0.23060704445835942</v>
      </c>
      <c r="AD22">
        <v>0</v>
      </c>
      <c r="AE22">
        <v>0.38781488916718837</v>
      </c>
      <c r="AF22">
        <v>0.19108964662909619</v>
      </c>
      <c r="AG22">
        <v>1.2081063985597997</v>
      </c>
      <c r="AH22">
        <v>0</v>
      </c>
      <c r="AI22">
        <v>0</v>
      </c>
      <c r="AJ22">
        <v>0</v>
      </c>
      <c r="AK22">
        <v>1.2453065353788353</v>
      </c>
      <c r="AL22">
        <v>0</v>
      </c>
      <c r="AM22">
        <v>0.37109318941765812</v>
      </c>
      <c r="AN22">
        <v>1.2916305781673972E-2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87.476623878104775</v>
      </c>
      <c r="BA22">
        <v>4.2398777235534357</v>
      </c>
      <c r="BB22">
        <f t="shared" si="0"/>
        <v>97.192603701169915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1.3045445912609741</v>
      </c>
      <c r="L23">
        <v>0.70967543117762477</v>
      </c>
      <c r="M23">
        <v>2.3585003256297434</v>
      </c>
      <c r="N23">
        <v>2.5045559662345349</v>
      </c>
      <c r="O23">
        <v>1.3878090845615676</v>
      </c>
      <c r="P23">
        <v>0</v>
      </c>
      <c r="Q23">
        <v>0.19820788441492654</v>
      </c>
      <c r="R23">
        <v>0.42792346373221368</v>
      </c>
      <c r="S23">
        <v>0.27108021588096726</v>
      </c>
      <c r="T23">
        <v>0.5599415570862033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0.36722645898559797</v>
      </c>
      <c r="AC23">
        <v>0.23060704445835942</v>
      </c>
      <c r="AD23">
        <v>0</v>
      </c>
      <c r="AE23">
        <v>0.77562975453976191</v>
      </c>
      <c r="AF23">
        <v>0.19108964662909619</v>
      </c>
      <c r="AG23">
        <v>1.2081063985597997</v>
      </c>
      <c r="AH23">
        <v>0</v>
      </c>
      <c r="AI23">
        <v>0</v>
      </c>
      <c r="AJ23">
        <v>0</v>
      </c>
      <c r="AK23">
        <v>1.2453065353788353</v>
      </c>
      <c r="AL23">
        <v>0</v>
      </c>
      <c r="AM23">
        <v>0.37109318941765812</v>
      </c>
      <c r="AN23">
        <v>1.2916305781673972E-2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86.134732832394036</v>
      </c>
      <c r="BA23">
        <v>4.1908239714799587</v>
      </c>
      <c r="BB23">
        <f t="shared" si="0"/>
        <v>96.068122714643621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1.3045445912609741</v>
      </c>
      <c r="L24">
        <v>0.70967543117762477</v>
      </c>
      <c r="M24">
        <v>2.3585003256297434</v>
      </c>
      <c r="N24">
        <v>2.5045559662345349</v>
      </c>
      <c r="O24">
        <v>1.3878090845615676</v>
      </c>
      <c r="P24">
        <v>0</v>
      </c>
      <c r="Q24">
        <v>0.19850736246814982</v>
      </c>
      <c r="R24">
        <v>0.42792346373221368</v>
      </c>
      <c r="S24">
        <v>0.27108021588096726</v>
      </c>
      <c r="T24">
        <v>0.5599415570862033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0.36722645898559797</v>
      </c>
      <c r="AC24">
        <v>0.23060704445835942</v>
      </c>
      <c r="AD24">
        <v>0</v>
      </c>
      <c r="AE24">
        <v>0.77562975453976191</v>
      </c>
      <c r="AF24">
        <v>0.19108964662909619</v>
      </c>
      <c r="AG24">
        <v>1.2081063985597997</v>
      </c>
      <c r="AH24">
        <v>0</v>
      </c>
      <c r="AI24">
        <v>0</v>
      </c>
      <c r="AJ24">
        <v>0</v>
      </c>
      <c r="AK24">
        <v>1.2453065353788353</v>
      </c>
      <c r="AL24">
        <v>0</v>
      </c>
      <c r="AM24">
        <v>0.37109318941765812</v>
      </c>
      <c r="AN24">
        <v>1.2916305781673972E-2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86.134732832394036</v>
      </c>
      <c r="BA24">
        <v>4.1908364896625834</v>
      </c>
      <c r="BB24">
        <f t="shared" si="0"/>
        <v>96.068409674514214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0.70967543117762477</v>
      </c>
      <c r="M25">
        <v>2.3585003256297434</v>
      </c>
      <c r="N25">
        <v>2.5045559662345349</v>
      </c>
      <c r="O25">
        <v>1.3878090845615676</v>
      </c>
      <c r="P25">
        <v>0</v>
      </c>
      <c r="Q25">
        <v>0.19850736246814982</v>
      </c>
      <c r="R25">
        <v>0</v>
      </c>
      <c r="S25">
        <v>0.21917153874040138</v>
      </c>
      <c r="T25">
        <v>0.5599415570862033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0.36722645898559797</v>
      </c>
      <c r="AC25">
        <v>0.23060704445835942</v>
      </c>
      <c r="AD25">
        <v>0</v>
      </c>
      <c r="AE25">
        <v>0.77562975453976191</v>
      </c>
      <c r="AF25">
        <v>0.19108964662909619</v>
      </c>
      <c r="AG25">
        <v>1.2081063985597997</v>
      </c>
      <c r="AH25">
        <v>0</v>
      </c>
      <c r="AI25">
        <v>0</v>
      </c>
      <c r="AJ25">
        <v>0</v>
      </c>
      <c r="AK25">
        <v>1.2453065353788353</v>
      </c>
      <c r="AL25">
        <v>0</v>
      </c>
      <c r="AM25">
        <v>0.37109318941765812</v>
      </c>
      <c r="AN25">
        <v>1.2916305781673972E-2</v>
      </c>
      <c r="AO25">
        <v>0</v>
      </c>
      <c r="AP25">
        <v>0</v>
      </c>
      <c r="AQ25">
        <v>0.47765814527238576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86.134732832394036</v>
      </c>
      <c r="BA25">
        <v>4.1362156527317788</v>
      </c>
      <c r="BB25">
        <f t="shared" si="0"/>
        <v>94.816311924583658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0.70967543117762477</v>
      </c>
      <c r="M26">
        <v>2.3585003256297434</v>
      </c>
      <c r="N26">
        <v>2.5045559662345349</v>
      </c>
      <c r="O26">
        <v>1.3878090845615676</v>
      </c>
      <c r="P26">
        <v>0</v>
      </c>
      <c r="Q26">
        <v>0.19850736246814982</v>
      </c>
      <c r="R26">
        <v>0</v>
      </c>
      <c r="S26">
        <v>0.21917153874040138</v>
      </c>
      <c r="T26">
        <v>0.5599415570862033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0.36722645898559797</v>
      </c>
      <c r="AC26">
        <v>0.23060704445835942</v>
      </c>
      <c r="AD26">
        <v>0</v>
      </c>
      <c r="AE26">
        <v>0.77562975453976191</v>
      </c>
      <c r="AF26">
        <v>0.19108964662909619</v>
      </c>
      <c r="AG26">
        <v>1.2081063985597997</v>
      </c>
      <c r="AH26">
        <v>6.0665365998747639E-2</v>
      </c>
      <c r="AI26">
        <v>0</v>
      </c>
      <c r="AJ26">
        <v>0</v>
      </c>
      <c r="AK26">
        <v>1.2453065353788353</v>
      </c>
      <c r="AL26">
        <v>0</v>
      </c>
      <c r="AM26">
        <v>0.37109318941765812</v>
      </c>
      <c r="AN26">
        <v>1.2916305781673972E-2</v>
      </c>
      <c r="AO26">
        <v>0</v>
      </c>
      <c r="AP26">
        <v>0</v>
      </c>
      <c r="AQ26">
        <v>0.47765814527238576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86.209311208515928</v>
      </c>
      <c r="BA26">
        <v>4.1418688411524185</v>
      </c>
      <c r="BB26">
        <f t="shared" si="0"/>
        <v>94.945902478283656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0.62616071177597699</v>
      </c>
      <c r="M27">
        <v>2.3585003256297434</v>
      </c>
      <c r="N27">
        <v>2.5045559662345349</v>
      </c>
      <c r="O27">
        <v>1.3878090845615676</v>
      </c>
      <c r="P27">
        <v>0</v>
      </c>
      <c r="Q27">
        <v>0</v>
      </c>
      <c r="R27">
        <v>0</v>
      </c>
      <c r="S27">
        <v>0</v>
      </c>
      <c r="T27">
        <v>0.5599415570862033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0.36722645898559797</v>
      </c>
      <c r="AC27">
        <v>0.23060704445835942</v>
      </c>
      <c r="AD27">
        <v>0</v>
      </c>
      <c r="AE27">
        <v>0.77562975453976191</v>
      </c>
      <c r="AF27">
        <v>0.19108964662909619</v>
      </c>
      <c r="AG27">
        <v>1.2081063985597997</v>
      </c>
      <c r="AH27">
        <v>0.40443578772698807</v>
      </c>
      <c r="AI27">
        <v>0</v>
      </c>
      <c r="AJ27">
        <v>0</v>
      </c>
      <c r="AK27">
        <v>1.2453065353788353</v>
      </c>
      <c r="AL27">
        <v>0</v>
      </c>
      <c r="AM27">
        <v>0.37109318941765812</v>
      </c>
      <c r="AN27">
        <v>1.2916305781673972E-2</v>
      </c>
      <c r="AO27">
        <v>0</v>
      </c>
      <c r="AP27">
        <v>0</v>
      </c>
      <c r="AQ27">
        <v>0.95531629054477152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86.290021916092655</v>
      </c>
      <c r="BA27">
        <v>4.1586283694882518</v>
      </c>
      <c r="BB27">
        <f t="shared" si="0"/>
        <v>95.330088603914973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0.66790821595548744</v>
      </c>
      <c r="M28">
        <v>2.3585003256297434</v>
      </c>
      <c r="N28">
        <v>2.5045559662345349</v>
      </c>
      <c r="O28">
        <v>1.3878090845615676</v>
      </c>
      <c r="P28">
        <v>0</v>
      </c>
      <c r="Q28">
        <v>0</v>
      </c>
      <c r="R28">
        <v>0</v>
      </c>
      <c r="S28">
        <v>0</v>
      </c>
      <c r="T28">
        <v>0.5599415570862033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0.36722645898559797</v>
      </c>
      <c r="AC28">
        <v>0.23060704445835942</v>
      </c>
      <c r="AD28">
        <v>0</v>
      </c>
      <c r="AE28">
        <v>0.77562975453976191</v>
      </c>
      <c r="AF28">
        <v>0.19108964662909619</v>
      </c>
      <c r="AG28">
        <v>1.2081063985597997</v>
      </c>
      <c r="AH28">
        <v>0.80887157545397614</v>
      </c>
      <c r="AI28">
        <v>0</v>
      </c>
      <c r="AJ28">
        <v>0</v>
      </c>
      <c r="AK28">
        <v>1.2453065353788353</v>
      </c>
      <c r="AL28">
        <v>0</v>
      </c>
      <c r="AM28">
        <v>0.37109318941765812</v>
      </c>
      <c r="AN28">
        <v>1.2916305781673972E-2</v>
      </c>
      <c r="AO28">
        <v>0</v>
      </c>
      <c r="AP28">
        <v>0</v>
      </c>
      <c r="AQ28">
        <v>1.4329744358171572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86.530796284700457</v>
      </c>
      <c r="BA28">
        <v>4.2073093101701291</v>
      </c>
      <c r="BB28">
        <f t="shared" si="0"/>
        <v>96.446023469019778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0.70963116208877364</v>
      </c>
      <c r="M29">
        <v>2.3585003256297434</v>
      </c>
      <c r="N29">
        <v>2.5045559662345349</v>
      </c>
      <c r="O29">
        <v>1.3878090845615676</v>
      </c>
      <c r="P29">
        <v>0</v>
      </c>
      <c r="Q29">
        <v>0</v>
      </c>
      <c r="R29">
        <v>0</v>
      </c>
      <c r="S29">
        <v>0</v>
      </c>
      <c r="T29">
        <v>0.5599415570862033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0.36722645898559797</v>
      </c>
      <c r="AC29">
        <v>0.23060704445835942</v>
      </c>
      <c r="AD29">
        <v>6.0688456480901695E-2</v>
      </c>
      <c r="AE29">
        <v>0.77562975453976191</v>
      </c>
      <c r="AF29">
        <v>0.19108964662909619</v>
      </c>
      <c r="AG29">
        <v>1.2081063985597997</v>
      </c>
      <c r="AH29">
        <v>1.2133073631809641</v>
      </c>
      <c r="AI29">
        <v>0</v>
      </c>
      <c r="AJ29">
        <v>0</v>
      </c>
      <c r="AK29">
        <v>1.2453065353788353</v>
      </c>
      <c r="AL29">
        <v>0</v>
      </c>
      <c r="AM29">
        <v>0.37109318941765812</v>
      </c>
      <c r="AN29">
        <v>1.2916305781673972E-2</v>
      </c>
      <c r="AO29">
        <v>0</v>
      </c>
      <c r="AP29">
        <v>0</v>
      </c>
      <c r="AQ29">
        <v>1.910632581089543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86.960677311625943</v>
      </c>
      <c r="BA29">
        <v>4.2664306601242608</v>
      </c>
      <c r="BB29">
        <f t="shared" si="0"/>
        <v>97.801288481604701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0.70963116208877364</v>
      </c>
      <c r="M30">
        <v>2.3585003256297434</v>
      </c>
      <c r="N30">
        <v>2.5045559662345349</v>
      </c>
      <c r="O30">
        <v>1.3878090845615676</v>
      </c>
      <c r="P30">
        <v>0</v>
      </c>
      <c r="Q30">
        <v>0</v>
      </c>
      <c r="R30">
        <v>0</v>
      </c>
      <c r="S30">
        <v>0</v>
      </c>
      <c r="T30">
        <v>0.5599415570862033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0.36722645898559797</v>
      </c>
      <c r="AC30">
        <v>0.23060704445835942</v>
      </c>
      <c r="AD30">
        <v>0.20937521540388226</v>
      </c>
      <c r="AE30">
        <v>0.77562975453976191</v>
      </c>
      <c r="AF30">
        <v>0.38217931506992275</v>
      </c>
      <c r="AG30">
        <v>1.2081063985597997</v>
      </c>
      <c r="AH30">
        <v>1.6177431509079523</v>
      </c>
      <c r="AI30">
        <v>0</v>
      </c>
      <c r="AJ30">
        <v>0</v>
      </c>
      <c r="AK30">
        <v>1.2453065353788353</v>
      </c>
      <c r="AL30">
        <v>0</v>
      </c>
      <c r="AM30">
        <v>0.37109318941765812</v>
      </c>
      <c r="AN30">
        <v>1.2916305781673972E-2</v>
      </c>
      <c r="AO30">
        <v>0</v>
      </c>
      <c r="AP30">
        <v>0</v>
      </c>
      <c r="AQ30">
        <v>1.910632581089543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87.568214360258807</v>
      </c>
      <c r="BA30">
        <v>4.3229337793479159</v>
      </c>
      <c r="BB30">
        <f t="shared" si="0"/>
        <v>99.096534626104699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0.70963116208877364</v>
      </c>
      <c r="M31">
        <v>2.3585003256297434</v>
      </c>
      <c r="N31">
        <v>2.5045559662345349</v>
      </c>
      <c r="O31">
        <v>1.3878090845615676</v>
      </c>
      <c r="P31">
        <v>0</v>
      </c>
      <c r="Q31">
        <v>0</v>
      </c>
      <c r="R31">
        <v>0</v>
      </c>
      <c r="S31">
        <v>0</v>
      </c>
      <c r="T31">
        <v>0.5599415570862033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0.36722645898559797</v>
      </c>
      <c r="AC31">
        <v>0.23060704445835942</v>
      </c>
      <c r="AD31">
        <v>0.4187504076393237</v>
      </c>
      <c r="AE31">
        <v>0.77562975453976191</v>
      </c>
      <c r="AF31">
        <v>0.57326896169901886</v>
      </c>
      <c r="AG31">
        <v>1.2081063985597997</v>
      </c>
      <c r="AH31">
        <v>2.1232878747651847</v>
      </c>
      <c r="AI31">
        <v>0.12133534543936544</v>
      </c>
      <c r="AJ31">
        <v>0</v>
      </c>
      <c r="AK31">
        <v>1.2453065353788353</v>
      </c>
      <c r="AL31">
        <v>0</v>
      </c>
      <c r="AM31">
        <v>0.37109318941765812</v>
      </c>
      <c r="AN31">
        <v>1.2916305781673972E-2</v>
      </c>
      <c r="AO31">
        <v>0</v>
      </c>
      <c r="AP31">
        <v>0</v>
      </c>
      <c r="AQ31">
        <v>1.910632581089543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88.203835316217891</v>
      </c>
      <c r="BA31">
        <v>4.3924457524681433</v>
      </c>
      <c r="BB31">
        <f t="shared" si="0"/>
        <v>100.68998851710469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0.70963116208877364</v>
      </c>
      <c r="M32">
        <v>2.3585003256297434</v>
      </c>
      <c r="N32">
        <v>2.5045559662345349</v>
      </c>
      <c r="O32">
        <v>1.3878090845615676</v>
      </c>
      <c r="P32">
        <v>0</v>
      </c>
      <c r="Q32">
        <v>0</v>
      </c>
      <c r="R32">
        <v>0</v>
      </c>
      <c r="S32">
        <v>0</v>
      </c>
      <c r="T32">
        <v>0.5599415570862033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0.74044848465873514</v>
      </c>
      <c r="AC32">
        <v>0.46166924024212053</v>
      </c>
      <c r="AD32">
        <v>0.62812562304320596</v>
      </c>
      <c r="AE32">
        <v>1.1674439949906072</v>
      </c>
      <c r="AF32">
        <v>0.64333517564182841</v>
      </c>
      <c r="AG32">
        <v>1.2081063985597997</v>
      </c>
      <c r="AH32">
        <v>2.4973909902943014</v>
      </c>
      <c r="AI32">
        <v>0.39433984867459809</v>
      </c>
      <c r="AJ32">
        <v>0</v>
      </c>
      <c r="AK32">
        <v>1.2453065353788353</v>
      </c>
      <c r="AL32">
        <v>0</v>
      </c>
      <c r="AM32">
        <v>0.3718443836359841</v>
      </c>
      <c r="AN32">
        <v>1.2916305781673972E-2</v>
      </c>
      <c r="AO32">
        <v>0</v>
      </c>
      <c r="AP32">
        <v>0</v>
      </c>
      <c r="AQ32">
        <v>1.910632581089543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89.209859110832795</v>
      </c>
      <c r="BA32">
        <v>4.5148956129201467</v>
      </c>
      <c r="BB32">
        <f t="shared" si="0"/>
        <v>103.49696115550471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0.70963116208877364</v>
      </c>
      <c r="M33">
        <v>2.3585003256297434</v>
      </c>
      <c r="N33">
        <v>2.5045559662345349</v>
      </c>
      <c r="O33">
        <v>1.3878090845615676</v>
      </c>
      <c r="P33">
        <v>0</v>
      </c>
      <c r="Q33">
        <v>0</v>
      </c>
      <c r="R33">
        <v>0</v>
      </c>
      <c r="S33">
        <v>0</v>
      </c>
      <c r="T33">
        <v>0.5599415570862033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0.74044848465873514</v>
      </c>
      <c r="AC33">
        <v>0.46166924024212053</v>
      </c>
      <c r="AD33">
        <v>0.62812562304320596</v>
      </c>
      <c r="AE33">
        <v>1.1674439949906072</v>
      </c>
      <c r="AF33">
        <v>0.64333517564182841</v>
      </c>
      <c r="AG33">
        <v>1.2081063985597997</v>
      </c>
      <c r="AH33">
        <v>2.4973909902943014</v>
      </c>
      <c r="AI33">
        <v>0.39433984867459809</v>
      </c>
      <c r="AJ33">
        <v>0</v>
      </c>
      <c r="AK33">
        <v>1.2453065353788353</v>
      </c>
      <c r="AL33">
        <v>0</v>
      </c>
      <c r="AM33">
        <v>0.3718443836359841</v>
      </c>
      <c r="AN33">
        <v>1.2916305781673972E-2</v>
      </c>
      <c r="AO33">
        <v>0</v>
      </c>
      <c r="AP33">
        <v>0</v>
      </c>
      <c r="AQ33">
        <v>1.910632581089543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89.209859110832795</v>
      </c>
      <c r="BA33">
        <v>4.5148956129201467</v>
      </c>
      <c r="BB33">
        <f t="shared" si="0"/>
        <v>103.49696115550471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0.70963116208877364</v>
      </c>
      <c r="M34">
        <v>2.3585003256297434</v>
      </c>
      <c r="N34">
        <v>2.5045559662345349</v>
      </c>
      <c r="O34">
        <v>1.3878090845615676</v>
      </c>
      <c r="P34">
        <v>0</v>
      </c>
      <c r="Q34">
        <v>0</v>
      </c>
      <c r="R34">
        <v>0</v>
      </c>
      <c r="S34">
        <v>0</v>
      </c>
      <c r="T34">
        <v>0.5599415570862033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0.74044848465873514</v>
      </c>
      <c r="AC34">
        <v>0.46166924024212053</v>
      </c>
      <c r="AD34">
        <v>0.62812562304320596</v>
      </c>
      <c r="AE34">
        <v>1.1674439949906072</v>
      </c>
      <c r="AF34">
        <v>0.64333517564182841</v>
      </c>
      <c r="AG34">
        <v>1.2081063985597997</v>
      </c>
      <c r="AH34">
        <v>2.4973909902943014</v>
      </c>
      <c r="AI34">
        <v>0.39433984867459809</v>
      </c>
      <c r="AJ34">
        <v>0</v>
      </c>
      <c r="AK34">
        <v>1.2453065353788353</v>
      </c>
      <c r="AL34">
        <v>0</v>
      </c>
      <c r="AM34">
        <v>0.3718443836359841</v>
      </c>
      <c r="AN34">
        <v>1.2916305781673972E-2</v>
      </c>
      <c r="AO34">
        <v>0</v>
      </c>
      <c r="AP34">
        <v>0</v>
      </c>
      <c r="AQ34">
        <v>1.910632581089543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89.209859110832795</v>
      </c>
      <c r="BA34">
        <v>4.5148956129201467</v>
      </c>
      <c r="BB34">
        <f t="shared" si="0"/>
        <v>103.49696115550471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0.70963116208877364</v>
      </c>
      <c r="M35">
        <v>2.3585003256297434</v>
      </c>
      <c r="N35">
        <v>2.5045559662345349</v>
      </c>
      <c r="O35">
        <v>1.3878090845615676</v>
      </c>
      <c r="P35">
        <v>0</v>
      </c>
      <c r="Q35">
        <v>0</v>
      </c>
      <c r="R35">
        <v>0</v>
      </c>
      <c r="S35">
        <v>0</v>
      </c>
      <c r="T35">
        <v>0.5599415570862033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0.74044848465873514</v>
      </c>
      <c r="AC35">
        <v>0.46166924024212053</v>
      </c>
      <c r="AD35">
        <v>0.62812562304320596</v>
      </c>
      <c r="AE35">
        <v>1.1674439949906072</v>
      </c>
      <c r="AF35">
        <v>0.64333517564182841</v>
      </c>
      <c r="AG35">
        <v>1.2081063985597997</v>
      </c>
      <c r="AH35">
        <v>2.4973909902943014</v>
      </c>
      <c r="AI35">
        <v>0.39433984867459809</v>
      </c>
      <c r="AJ35">
        <v>0</v>
      </c>
      <c r="AK35">
        <v>1.2453065353788353</v>
      </c>
      <c r="AL35">
        <v>0</v>
      </c>
      <c r="AM35">
        <v>0.3718443836359841</v>
      </c>
      <c r="AN35">
        <v>1.2916305781673972E-2</v>
      </c>
      <c r="AO35">
        <v>0</v>
      </c>
      <c r="AP35">
        <v>0</v>
      </c>
      <c r="AQ35">
        <v>1.910632581089543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89.209859110832795</v>
      </c>
      <c r="BA35">
        <v>4.5148956129201467</v>
      </c>
      <c r="BB35">
        <f t="shared" si="0"/>
        <v>103.49696115550471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0.70963116208877364</v>
      </c>
      <c r="M36">
        <v>2.3585003256297434</v>
      </c>
      <c r="N36">
        <v>2.5045559662345349</v>
      </c>
      <c r="O36">
        <v>1.3878090845615676</v>
      </c>
      <c r="P36">
        <v>0</v>
      </c>
      <c r="Q36">
        <v>0</v>
      </c>
      <c r="R36">
        <v>0</v>
      </c>
      <c r="S36">
        <v>0</v>
      </c>
      <c r="T36">
        <v>0.5599415570862033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0.74044848465873514</v>
      </c>
      <c r="AC36">
        <v>0.46166924024212053</v>
      </c>
      <c r="AD36">
        <v>0.62812562304320596</v>
      </c>
      <c r="AE36">
        <v>1.1674439949906072</v>
      </c>
      <c r="AF36">
        <v>0.64333517564182841</v>
      </c>
      <c r="AG36">
        <v>1.2081063985597997</v>
      </c>
      <c r="AH36">
        <v>2.4973909902943014</v>
      </c>
      <c r="AI36">
        <v>0.39433984867459809</v>
      </c>
      <c r="AJ36">
        <v>0</v>
      </c>
      <c r="AK36">
        <v>1.2453065353788353</v>
      </c>
      <c r="AL36">
        <v>0</v>
      </c>
      <c r="AM36">
        <v>0.3718443836359841</v>
      </c>
      <c r="AN36">
        <v>1.2916305781673972E-2</v>
      </c>
      <c r="AO36">
        <v>0</v>
      </c>
      <c r="AP36">
        <v>0</v>
      </c>
      <c r="AQ36">
        <v>1.910632581089543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89.209859110832795</v>
      </c>
      <c r="BA36">
        <v>4.5148956129201467</v>
      </c>
      <c r="BB36">
        <f t="shared" si="0"/>
        <v>103.49696115550471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0.70963116208877364</v>
      </c>
      <c r="M37">
        <v>2.3585003256297434</v>
      </c>
      <c r="N37">
        <v>2.5045559662345349</v>
      </c>
      <c r="O37">
        <v>1.3878090845615676</v>
      </c>
      <c r="P37">
        <v>0</v>
      </c>
      <c r="Q37">
        <v>0</v>
      </c>
      <c r="R37">
        <v>0</v>
      </c>
      <c r="S37">
        <v>0</v>
      </c>
      <c r="T37">
        <v>0.5599415570862033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0.74044848465873514</v>
      </c>
      <c r="AC37">
        <v>0.46166924024212053</v>
      </c>
      <c r="AD37">
        <v>0.62812562304320596</v>
      </c>
      <c r="AE37">
        <v>1.1674439949906072</v>
      </c>
      <c r="AF37">
        <v>0.64333517564182841</v>
      </c>
      <c r="AG37">
        <v>1.2081063985597997</v>
      </c>
      <c r="AH37">
        <v>2.4973909902943014</v>
      </c>
      <c r="AI37">
        <v>0.39433984867459809</v>
      </c>
      <c r="AJ37">
        <v>0</v>
      </c>
      <c r="AK37">
        <v>1.2453065353788353</v>
      </c>
      <c r="AL37">
        <v>0</v>
      </c>
      <c r="AM37">
        <v>0.3718443836359841</v>
      </c>
      <c r="AN37">
        <v>1.2916305781673972E-2</v>
      </c>
      <c r="AO37">
        <v>0</v>
      </c>
      <c r="AP37">
        <v>0</v>
      </c>
      <c r="AQ37">
        <v>1.910632581089543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89.0324431225214</v>
      </c>
      <c r="BA37">
        <v>4.507479624608739</v>
      </c>
      <c r="BB37">
        <f t="shared" si="0"/>
        <v>103.32696115550472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0.70963116208877364</v>
      </c>
      <c r="M38">
        <v>2.3585003256297434</v>
      </c>
      <c r="N38">
        <v>2.5045559662345349</v>
      </c>
      <c r="O38">
        <v>1.3878090845615676</v>
      </c>
      <c r="P38">
        <v>0</v>
      </c>
      <c r="Q38">
        <v>0</v>
      </c>
      <c r="R38">
        <v>0</v>
      </c>
      <c r="S38">
        <v>0</v>
      </c>
      <c r="T38">
        <v>0.5599415570862033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0.74044848465873514</v>
      </c>
      <c r="AC38">
        <v>0.23060704445835942</v>
      </c>
      <c r="AD38">
        <v>0.4187504076393237</v>
      </c>
      <c r="AE38">
        <v>0.77562975453976191</v>
      </c>
      <c r="AF38">
        <v>0.38217931506992275</v>
      </c>
      <c r="AG38">
        <v>1.2081063985597997</v>
      </c>
      <c r="AH38">
        <v>1.9979128008766434</v>
      </c>
      <c r="AI38">
        <v>9.100150907952409E-2</v>
      </c>
      <c r="AJ38">
        <v>0</v>
      </c>
      <c r="AK38">
        <v>1.2453065353788353</v>
      </c>
      <c r="AL38">
        <v>0</v>
      </c>
      <c r="AM38">
        <v>0.37109318941765812</v>
      </c>
      <c r="AN38">
        <v>1.2916305781673972E-2</v>
      </c>
      <c r="AO38">
        <v>0</v>
      </c>
      <c r="AP38">
        <v>0</v>
      </c>
      <c r="AQ38">
        <v>1.910632581089543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88.360513462742631</v>
      </c>
      <c r="BA38">
        <v>4.4000993999885356</v>
      </c>
      <c r="BB38">
        <f t="shared" si="0"/>
        <v>100.86543648490471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0.70963116208877364</v>
      </c>
      <c r="M39">
        <v>2.3585003256297434</v>
      </c>
      <c r="N39">
        <v>2.5045559662345349</v>
      </c>
      <c r="O39">
        <v>1.3878090845615676</v>
      </c>
      <c r="P39">
        <v>0</v>
      </c>
      <c r="Q39">
        <v>0</v>
      </c>
      <c r="R39">
        <v>0</v>
      </c>
      <c r="S39">
        <v>0</v>
      </c>
      <c r="T39">
        <v>0.5599415570862033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0.74044848465873514</v>
      </c>
      <c r="AC39">
        <v>0.23060704445835942</v>
      </c>
      <c r="AD39">
        <v>0.20937521540388226</v>
      </c>
      <c r="AE39">
        <v>0.77562975453976191</v>
      </c>
      <c r="AF39">
        <v>0</v>
      </c>
      <c r="AG39">
        <v>1.2081063985597997</v>
      </c>
      <c r="AH39">
        <v>1.4964124189104571</v>
      </c>
      <c r="AI39">
        <v>0</v>
      </c>
      <c r="AJ39">
        <v>0</v>
      </c>
      <c r="AK39">
        <v>1.2453065353788353</v>
      </c>
      <c r="AL39">
        <v>0</v>
      </c>
      <c r="AM39">
        <v>0.37109318941765812</v>
      </c>
      <c r="AN39">
        <v>1.2916305781673972E-2</v>
      </c>
      <c r="AO39">
        <v>0</v>
      </c>
      <c r="AP39">
        <v>0</v>
      </c>
      <c r="AQ39">
        <v>1.8842089325819245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87.814570027134195</v>
      </c>
      <c r="BA39">
        <v>4.3266808984214045</v>
      </c>
      <c r="BB39">
        <f t="shared" si="0"/>
        <v>99.182431504004711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0.70963116208877364</v>
      </c>
      <c r="M40">
        <v>2.3585003256297434</v>
      </c>
      <c r="N40">
        <v>2.5045559662345349</v>
      </c>
      <c r="O40">
        <v>1.3878090845615676</v>
      </c>
      <c r="P40">
        <v>0</v>
      </c>
      <c r="Q40">
        <v>0</v>
      </c>
      <c r="R40">
        <v>0</v>
      </c>
      <c r="S40">
        <v>0</v>
      </c>
      <c r="T40">
        <v>0.5599415570862033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0.74044848465873514</v>
      </c>
      <c r="AC40">
        <v>0.23060704445835942</v>
      </c>
      <c r="AD40">
        <v>0</v>
      </c>
      <c r="AE40">
        <v>0.77562975453976191</v>
      </c>
      <c r="AF40">
        <v>0</v>
      </c>
      <c r="AG40">
        <v>1.2081063985597997</v>
      </c>
      <c r="AH40">
        <v>0.99288986599874751</v>
      </c>
      <c r="AI40">
        <v>0</v>
      </c>
      <c r="AJ40">
        <v>0</v>
      </c>
      <c r="AK40">
        <v>1.2453065353788353</v>
      </c>
      <c r="AL40">
        <v>0</v>
      </c>
      <c r="AM40">
        <v>0.37109318941765812</v>
      </c>
      <c r="AN40">
        <v>1.2916305781673972E-2</v>
      </c>
      <c r="AO40">
        <v>0</v>
      </c>
      <c r="AP40">
        <v>0</v>
      </c>
      <c r="AQ40">
        <v>1.8537201147985807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87.618590064704648</v>
      </c>
      <c r="BA40">
        <v>4.2874153766929197</v>
      </c>
      <c r="BB40">
        <f t="shared" si="0"/>
        <v>98.282330477204709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0.70962528165048167</v>
      </c>
      <c r="M41">
        <v>2.3585003256297434</v>
      </c>
      <c r="N41">
        <v>2.5045559662345349</v>
      </c>
      <c r="O41">
        <v>1.3878090845615676</v>
      </c>
      <c r="P41">
        <v>0</v>
      </c>
      <c r="Q41">
        <v>0</v>
      </c>
      <c r="R41">
        <v>0</v>
      </c>
      <c r="S41">
        <v>0</v>
      </c>
      <c r="T41">
        <v>0.5599415570862033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0.74044848465873514</v>
      </c>
      <c r="AC41">
        <v>0.23060704445835942</v>
      </c>
      <c r="AD41">
        <v>0</v>
      </c>
      <c r="AE41">
        <v>0.38781488916718837</v>
      </c>
      <c r="AF41">
        <v>0</v>
      </c>
      <c r="AG41">
        <v>1.2081063985597997</v>
      </c>
      <c r="AH41">
        <v>0.49947818941765804</v>
      </c>
      <c r="AI41">
        <v>0</v>
      </c>
      <c r="AJ41">
        <v>0</v>
      </c>
      <c r="AK41">
        <v>1.2453065353788353</v>
      </c>
      <c r="AL41">
        <v>0</v>
      </c>
      <c r="AM41">
        <v>0.37109318941765812</v>
      </c>
      <c r="AN41">
        <v>1.2916305781673972E-2</v>
      </c>
      <c r="AO41">
        <v>0</v>
      </c>
      <c r="AP41">
        <v>0</v>
      </c>
      <c r="AQ41">
        <v>1.8537201147985807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87.012453558755993</v>
      </c>
      <c r="BA41">
        <v>4.2252433554882778</v>
      </c>
      <c r="BB41">
        <f t="shared" si="0"/>
        <v>96.85713357006874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0.70962528165048167</v>
      </c>
      <c r="M42">
        <v>2.3585003256297434</v>
      </c>
      <c r="N42">
        <v>2.5045559662345349</v>
      </c>
      <c r="O42">
        <v>1.3878090845615676</v>
      </c>
      <c r="P42">
        <v>0</v>
      </c>
      <c r="Q42">
        <v>0</v>
      </c>
      <c r="R42">
        <v>0</v>
      </c>
      <c r="S42">
        <v>0</v>
      </c>
      <c r="T42">
        <v>0.5599415570862033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0.37022424232936757</v>
      </c>
      <c r="AC42">
        <v>0</v>
      </c>
      <c r="AD42">
        <v>0</v>
      </c>
      <c r="AE42">
        <v>0.38781488916718837</v>
      </c>
      <c r="AF42">
        <v>0</v>
      </c>
      <c r="AG42">
        <v>1.2081063985597997</v>
      </c>
      <c r="AH42">
        <v>0.44487935785848459</v>
      </c>
      <c r="AI42">
        <v>0</v>
      </c>
      <c r="AJ42">
        <v>0</v>
      </c>
      <c r="AK42">
        <v>1.2453065353788353</v>
      </c>
      <c r="AL42">
        <v>0</v>
      </c>
      <c r="AM42">
        <v>0.37109318941765812</v>
      </c>
      <c r="AN42">
        <v>1.2916305781673972E-2</v>
      </c>
      <c r="AO42">
        <v>0</v>
      </c>
      <c r="AP42">
        <v>0</v>
      </c>
      <c r="AQ42">
        <v>1.8537201147985807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86.605607388854082</v>
      </c>
      <c r="BA42">
        <v>4.1808402066394725</v>
      </c>
      <c r="BB42">
        <f t="shared" si="0"/>
        <v>95.83926043066873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0.70964619717128552</v>
      </c>
      <c r="M43">
        <v>2.3585003256297434</v>
      </c>
      <c r="N43">
        <v>2.5045559662345349</v>
      </c>
      <c r="O43">
        <v>1.3878090845615676</v>
      </c>
      <c r="P43">
        <v>0</v>
      </c>
      <c r="Q43">
        <v>0</v>
      </c>
      <c r="R43">
        <v>0</v>
      </c>
      <c r="S43">
        <v>0</v>
      </c>
      <c r="T43">
        <v>0.5599415570862033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0.11241625547902316</v>
      </c>
      <c r="AC43">
        <v>0</v>
      </c>
      <c r="AD43">
        <v>0</v>
      </c>
      <c r="AE43">
        <v>0.38781488916718837</v>
      </c>
      <c r="AF43">
        <v>0</v>
      </c>
      <c r="AG43">
        <v>1.2081063985597997</v>
      </c>
      <c r="AH43">
        <v>6.0665365998747639E-2</v>
      </c>
      <c r="AI43">
        <v>0</v>
      </c>
      <c r="AJ43">
        <v>0</v>
      </c>
      <c r="AK43">
        <v>1.2453065353788353</v>
      </c>
      <c r="AL43">
        <v>0</v>
      </c>
      <c r="AM43">
        <v>0.37109318941765812</v>
      </c>
      <c r="AN43">
        <v>1.2916305781673972E-2</v>
      </c>
      <c r="AO43">
        <v>0</v>
      </c>
      <c r="AP43">
        <v>0</v>
      </c>
      <c r="AQ43">
        <v>1.4329744358171572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86.478095387184297</v>
      </c>
      <c r="BA43">
        <v>4.1310873911469468</v>
      </c>
      <c r="BB43">
        <f t="shared" si="0"/>
        <v>94.698754502320767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0.70964619717128552</v>
      </c>
      <c r="M44">
        <v>2.3585003256297434</v>
      </c>
      <c r="N44">
        <v>2.5045559662345349</v>
      </c>
      <c r="O44">
        <v>1.3878090845615676</v>
      </c>
      <c r="P44">
        <v>0</v>
      </c>
      <c r="Q44">
        <v>0</v>
      </c>
      <c r="R44">
        <v>0</v>
      </c>
      <c r="S44">
        <v>0</v>
      </c>
      <c r="T44">
        <v>0.5599415570862033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0.38781488916718837</v>
      </c>
      <c r="AF44">
        <v>0</v>
      </c>
      <c r="AG44">
        <v>1.2081063985597997</v>
      </c>
      <c r="AH44">
        <v>0</v>
      </c>
      <c r="AI44">
        <v>0</v>
      </c>
      <c r="AJ44">
        <v>0</v>
      </c>
      <c r="AK44">
        <v>1.2453065353788353</v>
      </c>
      <c r="AL44">
        <v>0</v>
      </c>
      <c r="AM44">
        <v>0.37109318941765812</v>
      </c>
      <c r="AN44">
        <v>1.2916305781673972E-2</v>
      </c>
      <c r="AO44">
        <v>0</v>
      </c>
      <c r="AP44">
        <v>0</v>
      </c>
      <c r="AQ44">
        <v>1.4329744358171572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86.518315591734492</v>
      </c>
      <c r="BA44">
        <v>4.1255337839193711</v>
      </c>
      <c r="BB44">
        <f t="shared" si="0"/>
        <v>94.571446692620782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0.70964619717128552</v>
      </c>
      <c r="M45">
        <v>2.3585003256297434</v>
      </c>
      <c r="N45">
        <v>2.5045559662345349</v>
      </c>
      <c r="O45">
        <v>1.3878090845615676</v>
      </c>
      <c r="P45">
        <v>0</v>
      </c>
      <c r="Q45">
        <v>0</v>
      </c>
      <c r="R45">
        <v>0</v>
      </c>
      <c r="S45">
        <v>0</v>
      </c>
      <c r="T45">
        <v>0.5599415570862033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0.38781488916718837</v>
      </c>
      <c r="AF45">
        <v>0</v>
      </c>
      <c r="AG45">
        <v>1.2081063985597997</v>
      </c>
      <c r="AH45">
        <v>0</v>
      </c>
      <c r="AI45">
        <v>0</v>
      </c>
      <c r="AJ45">
        <v>0</v>
      </c>
      <c r="AK45">
        <v>1.2453065353788353</v>
      </c>
      <c r="AL45">
        <v>0</v>
      </c>
      <c r="AM45">
        <v>0.37109318941765812</v>
      </c>
      <c r="AN45">
        <v>1.2916305781673972E-2</v>
      </c>
      <c r="AO45">
        <v>0</v>
      </c>
      <c r="AP45">
        <v>0</v>
      </c>
      <c r="AQ45">
        <v>0.95531629054477152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85.963753913587979</v>
      </c>
      <c r="BA45">
        <v>4.0823869953004692</v>
      </c>
      <c r="BB45">
        <f t="shared" si="0"/>
        <v>93.582373657820781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0.70964619717128552</v>
      </c>
      <c r="M46">
        <v>2.3585003256297434</v>
      </c>
      <c r="N46">
        <v>2.5045559662345349</v>
      </c>
      <c r="O46">
        <v>1.3878090845615676</v>
      </c>
      <c r="P46">
        <v>0</v>
      </c>
      <c r="Q46">
        <v>0</v>
      </c>
      <c r="R46">
        <v>0</v>
      </c>
      <c r="S46">
        <v>0</v>
      </c>
      <c r="T46">
        <v>0.5599415570862033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0.38781488916718837</v>
      </c>
      <c r="AF46">
        <v>0</v>
      </c>
      <c r="AG46">
        <v>1.2081063985597997</v>
      </c>
      <c r="AH46">
        <v>0</v>
      </c>
      <c r="AI46">
        <v>0</v>
      </c>
      <c r="AJ46">
        <v>0</v>
      </c>
      <c r="AK46">
        <v>1.2453065353788353</v>
      </c>
      <c r="AL46">
        <v>0</v>
      </c>
      <c r="AM46">
        <v>0.37109318941765812</v>
      </c>
      <c r="AN46">
        <v>1.2916305781673972E-2</v>
      </c>
      <c r="AO46">
        <v>0</v>
      </c>
      <c r="AP46">
        <v>0</v>
      </c>
      <c r="AQ46">
        <v>0.95531629054477152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85.908559799624271</v>
      </c>
      <c r="BA46">
        <v>4.0800798813367738</v>
      </c>
      <c r="BB46">
        <f t="shared" si="0"/>
        <v>93.529486657820755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0.70965614325874327</v>
      </c>
      <c r="M47">
        <v>2.3585003256297434</v>
      </c>
      <c r="N47">
        <v>2.5045559662345349</v>
      </c>
      <c r="O47">
        <v>1.3878090845615676</v>
      </c>
      <c r="P47">
        <v>0</v>
      </c>
      <c r="Q47">
        <v>0</v>
      </c>
      <c r="R47">
        <v>0</v>
      </c>
      <c r="S47">
        <v>0</v>
      </c>
      <c r="T47">
        <v>0.5599415570862033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0.38781488916718837</v>
      </c>
      <c r="AF47">
        <v>0</v>
      </c>
      <c r="AG47">
        <v>1.2081063985597997</v>
      </c>
      <c r="AH47">
        <v>0</v>
      </c>
      <c r="AI47">
        <v>0</v>
      </c>
      <c r="AJ47">
        <v>0</v>
      </c>
      <c r="AK47">
        <v>1.2453065353788353</v>
      </c>
      <c r="AL47">
        <v>0</v>
      </c>
      <c r="AM47">
        <v>0.37109318941765812</v>
      </c>
      <c r="AN47">
        <v>1.2916305781673972E-2</v>
      </c>
      <c r="AO47">
        <v>0</v>
      </c>
      <c r="AP47">
        <v>0</v>
      </c>
      <c r="AQ47">
        <v>0.47765814527238576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85.885903777916909</v>
      </c>
      <c r="BA47">
        <v>4.0591671649034824</v>
      </c>
      <c r="BB47">
        <f t="shared" si="0"/>
        <v>93.050095153361752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0.70965614325874327</v>
      </c>
      <c r="M48">
        <v>2.3585003256297434</v>
      </c>
      <c r="N48">
        <v>2.5045559662345349</v>
      </c>
      <c r="O48">
        <v>1.3878090845615676</v>
      </c>
      <c r="P48">
        <v>0</v>
      </c>
      <c r="Q48">
        <v>0</v>
      </c>
      <c r="R48">
        <v>0</v>
      </c>
      <c r="S48">
        <v>0</v>
      </c>
      <c r="T48">
        <v>0.5599415570862033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0.38781488916718837</v>
      </c>
      <c r="AF48">
        <v>0</v>
      </c>
      <c r="AG48">
        <v>1.2081063985597997</v>
      </c>
      <c r="AH48">
        <v>0</v>
      </c>
      <c r="AI48">
        <v>0</v>
      </c>
      <c r="AJ48">
        <v>0</v>
      </c>
      <c r="AK48">
        <v>1.2453065353788353</v>
      </c>
      <c r="AL48">
        <v>0</v>
      </c>
      <c r="AM48">
        <v>0.37109318941765812</v>
      </c>
      <c r="AN48">
        <v>1.2916305781673972E-2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85.885903777916909</v>
      </c>
      <c r="BA48">
        <v>4.0392010544310963</v>
      </c>
      <c r="BB48">
        <f t="shared" si="0"/>
        <v>92.592403118561748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0.70965614325874327</v>
      </c>
      <c r="M49">
        <v>2.3585003256297434</v>
      </c>
      <c r="N49">
        <v>2.5045559662345349</v>
      </c>
      <c r="O49">
        <v>1.3878090845615676</v>
      </c>
      <c r="P49">
        <v>0</v>
      </c>
      <c r="Q49">
        <v>0</v>
      </c>
      <c r="R49">
        <v>0</v>
      </c>
      <c r="S49">
        <v>0</v>
      </c>
      <c r="T49">
        <v>0.5599415570862033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0.38781488916718837</v>
      </c>
      <c r="AF49">
        <v>0</v>
      </c>
      <c r="AG49">
        <v>1.2081063985597997</v>
      </c>
      <c r="AH49">
        <v>0</v>
      </c>
      <c r="AI49">
        <v>0</v>
      </c>
      <c r="AJ49">
        <v>0</v>
      </c>
      <c r="AK49">
        <v>1.2453065353788353</v>
      </c>
      <c r="AL49">
        <v>0</v>
      </c>
      <c r="AM49">
        <v>0.37109318941765812</v>
      </c>
      <c r="AN49">
        <v>1.2916305781673972E-2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85.885903777916909</v>
      </c>
      <c r="BA49">
        <v>4.0392010544310963</v>
      </c>
      <c r="BB49">
        <f t="shared" si="0"/>
        <v>92.592403118561748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0.70965614325874327</v>
      </c>
      <c r="M50">
        <v>2.3585003256297434</v>
      </c>
      <c r="N50">
        <v>2.5045559662345349</v>
      </c>
      <c r="O50">
        <v>1.3878090845615676</v>
      </c>
      <c r="P50">
        <v>0</v>
      </c>
      <c r="Q50">
        <v>0</v>
      </c>
      <c r="R50">
        <v>0</v>
      </c>
      <c r="S50">
        <v>0</v>
      </c>
      <c r="T50">
        <v>0.5599415570862033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0.37569567313713209</v>
      </c>
      <c r="AF50">
        <v>0</v>
      </c>
      <c r="AG50">
        <v>1.2081063985597997</v>
      </c>
      <c r="AH50">
        <v>0</v>
      </c>
      <c r="AI50">
        <v>0</v>
      </c>
      <c r="AJ50">
        <v>0</v>
      </c>
      <c r="AK50">
        <v>1.2453065353788353</v>
      </c>
      <c r="AL50">
        <v>0</v>
      </c>
      <c r="AM50">
        <v>0.37109318941765812</v>
      </c>
      <c r="AN50">
        <v>1.2916305781673972E-2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85.885903777916909</v>
      </c>
      <c r="BA50">
        <v>4.0386944712010404</v>
      </c>
      <c r="BB50">
        <f t="shared" si="0"/>
        <v>92.580790485761753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0.70965614325874327</v>
      </c>
      <c r="M51">
        <v>2.3585003256297434</v>
      </c>
      <c r="N51">
        <v>2.5045559662345349</v>
      </c>
      <c r="O51">
        <v>1.3878090845615676</v>
      </c>
      <c r="P51">
        <v>0</v>
      </c>
      <c r="Q51">
        <v>0</v>
      </c>
      <c r="R51">
        <v>0</v>
      </c>
      <c r="S51">
        <v>0</v>
      </c>
      <c r="T51">
        <v>0.5599415570862033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1.2081063985597997</v>
      </c>
      <c r="AH51">
        <v>0</v>
      </c>
      <c r="AI51">
        <v>0</v>
      </c>
      <c r="AJ51">
        <v>0</v>
      </c>
      <c r="AK51">
        <v>1.2453065353788353</v>
      </c>
      <c r="AL51">
        <v>0</v>
      </c>
      <c r="AM51">
        <v>0.37109318941765812</v>
      </c>
      <c r="AN51">
        <v>1.2916305781673972E-2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86.155901690669992</v>
      </c>
      <c r="BA51">
        <v>4.0342763048169896</v>
      </c>
      <c r="BB51">
        <f t="shared" si="0"/>
        <v>92.479510891761763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0.70965614325874327</v>
      </c>
      <c r="M52">
        <v>2.3585003256297434</v>
      </c>
      <c r="N52">
        <v>2.5045559662345349</v>
      </c>
      <c r="O52">
        <v>1.3878090845615676</v>
      </c>
      <c r="P52">
        <v>0</v>
      </c>
      <c r="Q52">
        <v>0</v>
      </c>
      <c r="R52">
        <v>0</v>
      </c>
      <c r="S52">
        <v>0</v>
      </c>
      <c r="T52">
        <v>0.5599415570862033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1.2081063985597997</v>
      </c>
      <c r="AH52">
        <v>0</v>
      </c>
      <c r="AI52">
        <v>0</v>
      </c>
      <c r="AJ52">
        <v>0</v>
      </c>
      <c r="AK52">
        <v>1.2453065353788353</v>
      </c>
      <c r="AL52">
        <v>0</v>
      </c>
      <c r="AM52">
        <v>0.37109318941765812</v>
      </c>
      <c r="AN52">
        <v>1.2916305781673972E-2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86.44027969108744</v>
      </c>
      <c r="BA52">
        <v>4.046163305234435</v>
      </c>
      <c r="BB52">
        <f t="shared" si="0"/>
        <v>92.752001891761765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0.70966266818251555</v>
      </c>
      <c r="M53">
        <v>2.3585003256297434</v>
      </c>
      <c r="N53">
        <v>2.5045559662345349</v>
      </c>
      <c r="O53">
        <v>1.3878090845615676</v>
      </c>
      <c r="P53">
        <v>0</v>
      </c>
      <c r="Q53">
        <v>0</v>
      </c>
      <c r="R53">
        <v>0</v>
      </c>
      <c r="S53">
        <v>0</v>
      </c>
      <c r="T53">
        <v>0.5599415570862033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1.2081063985597997</v>
      </c>
      <c r="AH53">
        <v>0</v>
      </c>
      <c r="AI53">
        <v>0</v>
      </c>
      <c r="AJ53">
        <v>0</v>
      </c>
      <c r="AK53">
        <v>1.2453065353788353</v>
      </c>
      <c r="AL53">
        <v>0</v>
      </c>
      <c r="AM53">
        <v>0.37109318941765812</v>
      </c>
      <c r="AN53">
        <v>1.2916305781673972E-2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86.509858067209336</v>
      </c>
      <c r="BA53">
        <v>4.0490719540981424</v>
      </c>
      <c r="BB53">
        <f t="shared" si="0"/>
        <v>92.818678143943728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0.70965560085267976</v>
      </c>
      <c r="M54">
        <v>2.3585003256297434</v>
      </c>
      <c r="N54">
        <v>2.5045559662345349</v>
      </c>
      <c r="O54">
        <v>1.3878090845615676</v>
      </c>
      <c r="P54">
        <v>0</v>
      </c>
      <c r="Q54">
        <v>0</v>
      </c>
      <c r="R54">
        <v>0</v>
      </c>
      <c r="S54">
        <v>0</v>
      </c>
      <c r="T54">
        <v>0.5599415570862033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1.2081063985597997</v>
      </c>
      <c r="AH54">
        <v>0</v>
      </c>
      <c r="AI54">
        <v>0</v>
      </c>
      <c r="AJ54">
        <v>0</v>
      </c>
      <c r="AK54">
        <v>1.2453065353788353</v>
      </c>
      <c r="AL54">
        <v>0</v>
      </c>
      <c r="AM54">
        <v>0.37109318941765812</v>
      </c>
      <c r="AN54">
        <v>1.2916305781673972E-2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86.479646211646823</v>
      </c>
      <c r="BA54">
        <v>4.0478088031212396</v>
      </c>
      <c r="BB54">
        <f t="shared" si="0"/>
        <v>92.78972237202828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0.70967543117762477</v>
      </c>
      <c r="M55">
        <v>2.3585003256297434</v>
      </c>
      <c r="N55">
        <v>2.5045559662345349</v>
      </c>
      <c r="O55">
        <v>1.3878090845615676</v>
      </c>
      <c r="P55">
        <v>0</v>
      </c>
      <c r="Q55">
        <v>0</v>
      </c>
      <c r="R55">
        <v>0</v>
      </c>
      <c r="S55">
        <v>0</v>
      </c>
      <c r="T55">
        <v>0.5599415570862033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0.19108964662909619</v>
      </c>
      <c r="AG55">
        <v>1.2081063985597997</v>
      </c>
      <c r="AH55">
        <v>0</v>
      </c>
      <c r="AI55">
        <v>0</v>
      </c>
      <c r="AJ55">
        <v>0</v>
      </c>
      <c r="AK55">
        <v>1.2453065353788353</v>
      </c>
      <c r="AL55">
        <v>0</v>
      </c>
      <c r="AM55">
        <v>0.37109318941765812</v>
      </c>
      <c r="AN55">
        <v>1.2916305781673972E-2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86.624869547067405</v>
      </c>
      <c r="BA55">
        <v>4.0618675146785073</v>
      </c>
      <c r="BB55">
        <f t="shared" si="0"/>
        <v>93.111996472845632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0.70967543117762477</v>
      </c>
      <c r="M56">
        <v>2.3585003256297434</v>
      </c>
      <c r="N56">
        <v>2.5045559662345349</v>
      </c>
      <c r="O56">
        <v>1.3878090845615676</v>
      </c>
      <c r="P56">
        <v>0</v>
      </c>
      <c r="Q56">
        <v>0</v>
      </c>
      <c r="R56">
        <v>0</v>
      </c>
      <c r="S56">
        <v>0</v>
      </c>
      <c r="T56">
        <v>0.5599415570862033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0.19108964662909619</v>
      </c>
      <c r="AG56">
        <v>1.2081063985597997</v>
      </c>
      <c r="AH56">
        <v>0</v>
      </c>
      <c r="AI56">
        <v>0</v>
      </c>
      <c r="AJ56">
        <v>0</v>
      </c>
      <c r="AK56">
        <v>1.2453065353788353</v>
      </c>
      <c r="AL56">
        <v>0</v>
      </c>
      <c r="AM56">
        <v>0.37109318941765812</v>
      </c>
      <c r="AN56">
        <v>1.2916305781673972E-2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86.791860780630344</v>
      </c>
      <c r="BA56">
        <v>4.0688477482414349</v>
      </c>
      <c r="BB56">
        <f t="shared" si="0"/>
        <v>93.272007472845644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0.70967543117762477</v>
      </c>
      <c r="M57">
        <v>2.3585003256297434</v>
      </c>
      <c r="N57">
        <v>2.5045559662345349</v>
      </c>
      <c r="O57">
        <v>1.3878090845615676</v>
      </c>
      <c r="P57">
        <v>0</v>
      </c>
      <c r="Q57">
        <v>0</v>
      </c>
      <c r="R57">
        <v>0</v>
      </c>
      <c r="S57">
        <v>0</v>
      </c>
      <c r="T57">
        <v>0.5599415570862033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0.19108964662909619</v>
      </c>
      <c r="AG57">
        <v>1.2081063985597997</v>
      </c>
      <c r="AH57">
        <v>0</v>
      </c>
      <c r="AI57">
        <v>0</v>
      </c>
      <c r="AJ57">
        <v>0</v>
      </c>
      <c r="AK57">
        <v>1.2453065353788353</v>
      </c>
      <c r="AL57">
        <v>0</v>
      </c>
      <c r="AM57">
        <v>0.37109318941765812</v>
      </c>
      <c r="AN57">
        <v>1.2916305781673972E-2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86.934995825506149</v>
      </c>
      <c r="BA57">
        <v>4.0748307931172398</v>
      </c>
      <c r="BB57">
        <f t="shared" si="0"/>
        <v>93.409159472845644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0.70966215388886178</v>
      </c>
      <c r="M58">
        <v>2.3585003256297434</v>
      </c>
      <c r="N58">
        <v>2.5045559662345349</v>
      </c>
      <c r="O58">
        <v>1.3878090845615676</v>
      </c>
      <c r="P58">
        <v>0</v>
      </c>
      <c r="Q58">
        <v>0</v>
      </c>
      <c r="R58">
        <v>0</v>
      </c>
      <c r="S58">
        <v>0</v>
      </c>
      <c r="T58">
        <v>0.5599415570862033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0.19108964662909619</v>
      </c>
      <c r="AG58">
        <v>1.2081063985597997</v>
      </c>
      <c r="AH58">
        <v>0</v>
      </c>
      <c r="AI58">
        <v>0</v>
      </c>
      <c r="AJ58">
        <v>0</v>
      </c>
      <c r="AK58">
        <v>1.2453065353788353</v>
      </c>
      <c r="AL58">
        <v>0</v>
      </c>
      <c r="AM58">
        <v>0.37109318941765812</v>
      </c>
      <c r="AN58">
        <v>1.2916305781673972E-2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86.959844500104353</v>
      </c>
      <c r="BA58">
        <v>4.0758689127247756</v>
      </c>
      <c r="BB58">
        <f t="shared" si="0"/>
        <v>93.432956750547561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0.70967645984319028</v>
      </c>
      <c r="M59">
        <v>2.3585003256297434</v>
      </c>
      <c r="N59">
        <v>2.5045559662345349</v>
      </c>
      <c r="O59">
        <v>1.3878090845615676</v>
      </c>
      <c r="P59">
        <v>0</v>
      </c>
      <c r="Q59">
        <v>0</v>
      </c>
      <c r="R59">
        <v>0</v>
      </c>
      <c r="S59">
        <v>0</v>
      </c>
      <c r="T59">
        <v>0.5599415570862033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0.19108964662909619</v>
      </c>
      <c r="AG59">
        <v>1.2081063985597997</v>
      </c>
      <c r="AH59">
        <v>0</v>
      </c>
      <c r="AI59">
        <v>0</v>
      </c>
      <c r="AJ59">
        <v>0</v>
      </c>
      <c r="AK59">
        <v>1.2453065353788353</v>
      </c>
      <c r="AL59">
        <v>0</v>
      </c>
      <c r="AM59">
        <v>0.37109318941765812</v>
      </c>
      <c r="AN59">
        <v>1.2916305781673972E-2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87.146715716969297</v>
      </c>
      <c r="BA59">
        <v>4.0836807275786171</v>
      </c>
      <c r="BB59">
        <f t="shared" si="0"/>
        <v>93.612030458512976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0.70966075684761643</v>
      </c>
      <c r="M60">
        <v>2.3585003256297434</v>
      </c>
      <c r="N60">
        <v>2.5045559662345349</v>
      </c>
      <c r="O60">
        <v>1.3878090845615676</v>
      </c>
      <c r="P60">
        <v>0</v>
      </c>
      <c r="Q60">
        <v>0</v>
      </c>
      <c r="R60">
        <v>0</v>
      </c>
      <c r="S60">
        <v>0</v>
      </c>
      <c r="T60">
        <v>0.5599415570862033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0.19108964662909619</v>
      </c>
      <c r="AG60">
        <v>1.2081063985597997</v>
      </c>
      <c r="AH60">
        <v>0</v>
      </c>
      <c r="AI60">
        <v>0</v>
      </c>
      <c r="AJ60">
        <v>0</v>
      </c>
      <c r="AK60">
        <v>1.2453065353788353</v>
      </c>
      <c r="AL60">
        <v>0</v>
      </c>
      <c r="AM60">
        <v>0.37109318941765812</v>
      </c>
      <c r="AN60">
        <v>1.2916305781673972E-2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87.33789083698602</v>
      </c>
      <c r="BA60">
        <v>4.0916711912101142</v>
      </c>
      <c r="BB60">
        <f t="shared" si="0"/>
        <v>93.795199411902644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0.70965429204885111</v>
      </c>
      <c r="M61">
        <v>2.3585003256297434</v>
      </c>
      <c r="N61">
        <v>2.5045559662345349</v>
      </c>
      <c r="O61">
        <v>1.3878090845615676</v>
      </c>
      <c r="P61">
        <v>0</v>
      </c>
      <c r="Q61">
        <v>0</v>
      </c>
      <c r="R61">
        <v>0</v>
      </c>
      <c r="S61">
        <v>0</v>
      </c>
      <c r="T61">
        <v>0.5599415570862033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0.19108964662909619</v>
      </c>
      <c r="AG61">
        <v>1.2081063985597997</v>
      </c>
      <c r="AH61">
        <v>0</v>
      </c>
      <c r="AI61">
        <v>0</v>
      </c>
      <c r="AJ61">
        <v>0</v>
      </c>
      <c r="AK61">
        <v>1.2453065353788353</v>
      </c>
      <c r="AL61">
        <v>0</v>
      </c>
      <c r="AM61">
        <v>0.37109318941765812</v>
      </c>
      <c r="AN61">
        <v>1.2916305781673972E-2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87.353465873512832</v>
      </c>
      <c r="BA61">
        <v>4.0923219575083447</v>
      </c>
      <c r="BB61">
        <f t="shared" si="0"/>
        <v>93.810117217332447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0.70966884578710343</v>
      </c>
      <c r="M62">
        <v>2.3585003256297434</v>
      </c>
      <c r="N62">
        <v>2.5045559662345349</v>
      </c>
      <c r="O62">
        <v>1.3878090845615676</v>
      </c>
      <c r="P62">
        <v>0</v>
      </c>
      <c r="Q62">
        <v>0</v>
      </c>
      <c r="R62">
        <v>0</v>
      </c>
      <c r="S62">
        <v>0</v>
      </c>
      <c r="T62">
        <v>0.5599415570862033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0.19108964662909619</v>
      </c>
      <c r="AG62">
        <v>1.2081063985597997</v>
      </c>
      <c r="AH62">
        <v>0</v>
      </c>
      <c r="AI62">
        <v>0</v>
      </c>
      <c r="AJ62">
        <v>0</v>
      </c>
      <c r="AK62">
        <v>1.2453065353788353</v>
      </c>
      <c r="AL62">
        <v>0</v>
      </c>
      <c r="AM62">
        <v>0.37109318941765812</v>
      </c>
      <c r="AN62">
        <v>1.2916305781673972E-2</v>
      </c>
      <c r="AO62">
        <v>0</v>
      </c>
      <c r="AP62">
        <v>0</v>
      </c>
      <c r="AQ62">
        <v>0.46343003673554578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87.32215716969317</v>
      </c>
      <c r="BA62">
        <v>4.1103852375704886</v>
      </c>
      <c r="BB62">
        <f t="shared" si="0"/>
        <v>94.224189823924448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0.70965809944428904</v>
      </c>
      <c r="M63">
        <v>2.3585003256297434</v>
      </c>
      <c r="N63">
        <v>2.5045559662345349</v>
      </c>
      <c r="O63">
        <v>1.3878090845615676</v>
      </c>
      <c r="P63">
        <v>0</v>
      </c>
      <c r="Q63">
        <v>0</v>
      </c>
      <c r="R63">
        <v>0</v>
      </c>
      <c r="S63">
        <v>0</v>
      </c>
      <c r="T63">
        <v>0.5599415570862033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0.19108964662909619</v>
      </c>
      <c r="AG63">
        <v>1.2081063985597997</v>
      </c>
      <c r="AH63">
        <v>0</v>
      </c>
      <c r="AI63">
        <v>0</v>
      </c>
      <c r="AJ63">
        <v>0</v>
      </c>
      <c r="AK63">
        <v>1.2453065353788353</v>
      </c>
      <c r="AL63">
        <v>0</v>
      </c>
      <c r="AM63">
        <v>0.37109318941765812</v>
      </c>
      <c r="AN63">
        <v>1.2916305781673972E-2</v>
      </c>
      <c r="AO63">
        <v>0</v>
      </c>
      <c r="AP63">
        <v>0</v>
      </c>
      <c r="AQ63">
        <v>0.47765814527238576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87.32215716969317</v>
      </c>
      <c r="BA63">
        <v>4.1109795233101991</v>
      </c>
      <c r="BB63">
        <f t="shared" si="0"/>
        <v>94.237812900378771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0.70965809944428904</v>
      </c>
      <c r="M64">
        <v>2.3585003256297434</v>
      </c>
      <c r="N64">
        <v>2.5045559662345349</v>
      </c>
      <c r="O64">
        <v>1.3878090845615676</v>
      </c>
      <c r="P64">
        <v>0</v>
      </c>
      <c r="Q64">
        <v>0</v>
      </c>
      <c r="R64">
        <v>0</v>
      </c>
      <c r="S64">
        <v>0</v>
      </c>
      <c r="T64">
        <v>0.5599415570862033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0.19108964662909619</v>
      </c>
      <c r="AG64">
        <v>1.2081063985597997</v>
      </c>
      <c r="AH64">
        <v>0</v>
      </c>
      <c r="AI64">
        <v>0</v>
      </c>
      <c r="AJ64">
        <v>0</v>
      </c>
      <c r="AK64">
        <v>1.2453065353788353</v>
      </c>
      <c r="AL64">
        <v>0</v>
      </c>
      <c r="AM64">
        <v>0.37109318941765812</v>
      </c>
      <c r="AN64">
        <v>1.2916305781673972E-2</v>
      </c>
      <c r="AO64">
        <v>0</v>
      </c>
      <c r="AP64">
        <v>0</v>
      </c>
      <c r="AQ64">
        <v>0.95531629054477152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87.32215716969317</v>
      </c>
      <c r="BA64">
        <v>4.1309456337825852</v>
      </c>
      <c r="BB64">
        <f t="shared" si="0"/>
        <v>94.695504935178761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0.7096739046608771</v>
      </c>
      <c r="M65">
        <v>2.3585003256297434</v>
      </c>
      <c r="N65">
        <v>2.5045559662345349</v>
      </c>
      <c r="O65">
        <v>1.3878090845615676</v>
      </c>
      <c r="P65">
        <v>0</v>
      </c>
      <c r="Q65">
        <v>0</v>
      </c>
      <c r="R65">
        <v>0</v>
      </c>
      <c r="S65">
        <v>0</v>
      </c>
      <c r="T65">
        <v>0.5599415570862033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0.19108964662909619</v>
      </c>
      <c r="AG65">
        <v>1.2081063985597997</v>
      </c>
      <c r="AH65">
        <v>0</v>
      </c>
      <c r="AI65">
        <v>0</v>
      </c>
      <c r="AJ65">
        <v>0</v>
      </c>
      <c r="AK65">
        <v>1.2453065353788353</v>
      </c>
      <c r="AL65">
        <v>0</v>
      </c>
      <c r="AM65">
        <v>0.37109318941765812</v>
      </c>
      <c r="AN65">
        <v>1.2916305781673972E-2</v>
      </c>
      <c r="AO65">
        <v>0</v>
      </c>
      <c r="AP65">
        <v>0</v>
      </c>
      <c r="AQ65">
        <v>0.95531629054477152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87.32215716969317</v>
      </c>
      <c r="BA65">
        <v>4.1309462944406379</v>
      </c>
      <c r="BB65">
        <f t="shared" si="0"/>
        <v>94.695520079737292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0.70966045101929898</v>
      </c>
      <c r="M66">
        <v>2.3585003256297434</v>
      </c>
      <c r="N66">
        <v>2.5045559662345349</v>
      </c>
      <c r="O66">
        <v>1.3878090845615676</v>
      </c>
      <c r="P66">
        <v>0</v>
      </c>
      <c r="Q66">
        <v>0</v>
      </c>
      <c r="R66">
        <v>0</v>
      </c>
      <c r="S66">
        <v>0</v>
      </c>
      <c r="T66">
        <v>0.5599415570862033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0.19108964662909619</v>
      </c>
      <c r="AG66">
        <v>1.2081063985597997</v>
      </c>
      <c r="AH66">
        <v>0</v>
      </c>
      <c r="AI66">
        <v>0</v>
      </c>
      <c r="AJ66">
        <v>0</v>
      </c>
      <c r="AK66">
        <v>1.2453065353788353</v>
      </c>
      <c r="AL66">
        <v>0</v>
      </c>
      <c r="AM66">
        <v>0.37109318941765812</v>
      </c>
      <c r="AN66">
        <v>1.2916305781673972E-2</v>
      </c>
      <c r="AO66">
        <v>0</v>
      </c>
      <c r="AP66">
        <v>0</v>
      </c>
      <c r="AQ66">
        <v>1.390290078063035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87.32215716969317</v>
      </c>
      <c r="BA66">
        <v>4.1491276363966838</v>
      </c>
      <c r="BB66">
        <f t="shared" si="0"/>
        <v>95.11229907165793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0.70966372991024829</v>
      </c>
      <c r="M67">
        <v>2.3585003256297434</v>
      </c>
      <c r="N67">
        <v>2.5045559662345349</v>
      </c>
      <c r="O67">
        <v>1.3878090845615676</v>
      </c>
      <c r="P67">
        <v>0</v>
      </c>
      <c r="Q67">
        <v>0</v>
      </c>
      <c r="R67">
        <v>0</v>
      </c>
      <c r="S67">
        <v>0</v>
      </c>
      <c r="T67">
        <v>0.5599415570862033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0.19108964662909619</v>
      </c>
      <c r="AG67">
        <v>1.2081063985597997</v>
      </c>
      <c r="AH67">
        <v>0</v>
      </c>
      <c r="AI67">
        <v>0</v>
      </c>
      <c r="AJ67">
        <v>0</v>
      </c>
      <c r="AK67">
        <v>1.2453065353788353</v>
      </c>
      <c r="AL67">
        <v>0</v>
      </c>
      <c r="AM67">
        <v>0.37109318941765812</v>
      </c>
      <c r="AN67">
        <v>1.2916305781673972E-2</v>
      </c>
      <c r="AO67">
        <v>0</v>
      </c>
      <c r="AP67">
        <v>0</v>
      </c>
      <c r="AQ67">
        <v>1.4329744358171572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87.144741181381761</v>
      </c>
      <c r="BA67">
        <v>4.1434959912970255</v>
      </c>
      <c r="BB67">
        <f t="shared" si="0"/>
        <v>94.983202365091245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0.70966191458645478</v>
      </c>
      <c r="M68">
        <v>2.3585003256297434</v>
      </c>
      <c r="N68">
        <v>2.5045559662345349</v>
      </c>
      <c r="O68">
        <v>1.3878090845615676</v>
      </c>
      <c r="P68">
        <v>0</v>
      </c>
      <c r="Q68">
        <v>0</v>
      </c>
      <c r="R68">
        <v>0</v>
      </c>
      <c r="S68">
        <v>0</v>
      </c>
      <c r="T68">
        <v>0.5599415570862033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0.38781488916718837</v>
      </c>
      <c r="AF68">
        <v>0.19108964662909619</v>
      </c>
      <c r="AG68">
        <v>1.2081063985597997</v>
      </c>
      <c r="AH68">
        <v>6.0665365998747639E-2</v>
      </c>
      <c r="AI68">
        <v>0</v>
      </c>
      <c r="AJ68">
        <v>0</v>
      </c>
      <c r="AK68">
        <v>1.2453065353788353</v>
      </c>
      <c r="AL68">
        <v>0</v>
      </c>
      <c r="AM68">
        <v>0.37109318941765812</v>
      </c>
      <c r="AN68">
        <v>1.2916305781673972E-2</v>
      </c>
      <c r="AO68">
        <v>0</v>
      </c>
      <c r="AP68">
        <v>0</v>
      </c>
      <c r="AQ68">
        <v>1.8537201147985807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87.167138384470874</v>
      </c>
      <c r="BA68">
        <v>4.1807657625529764</v>
      </c>
      <c r="BB68">
        <f t="shared" ref="BB68:BB99" si="1">SUM(B68:AZ68)-BA68</f>
        <v>95.837553915747975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0.70965915894570142</v>
      </c>
      <c r="M69">
        <v>2.3585003256297434</v>
      </c>
      <c r="N69">
        <v>2.5045559662345349</v>
      </c>
      <c r="O69">
        <v>1.3878090845615676</v>
      </c>
      <c r="P69">
        <v>0</v>
      </c>
      <c r="Q69">
        <v>0</v>
      </c>
      <c r="R69">
        <v>0</v>
      </c>
      <c r="S69">
        <v>0</v>
      </c>
      <c r="T69">
        <v>0.5599415570862033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6.0686059277812551E-2</v>
      </c>
      <c r="AD69">
        <v>0</v>
      </c>
      <c r="AE69">
        <v>0.38781488916718837</v>
      </c>
      <c r="AF69">
        <v>0.38217931506992275</v>
      </c>
      <c r="AG69">
        <v>1.2081063985597997</v>
      </c>
      <c r="AH69">
        <v>0.40443578772698807</v>
      </c>
      <c r="AI69">
        <v>0</v>
      </c>
      <c r="AJ69">
        <v>0</v>
      </c>
      <c r="AK69">
        <v>1.2453065353788353</v>
      </c>
      <c r="AL69">
        <v>0</v>
      </c>
      <c r="AM69">
        <v>0.37109318941765812</v>
      </c>
      <c r="AN69">
        <v>1.2916305781673972E-2</v>
      </c>
      <c r="AO69">
        <v>0</v>
      </c>
      <c r="AP69">
        <v>0</v>
      </c>
      <c r="AQ69">
        <v>1.8537201147985807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87.301524733875993</v>
      </c>
      <c r="BA69">
        <v>4.2112768258191995</v>
      </c>
      <c r="BB69">
        <f t="shared" si="1"/>
        <v>96.536972595693001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0.70964673690625746</v>
      </c>
      <c r="M70">
        <v>2.3585003256297434</v>
      </c>
      <c r="N70">
        <v>2.5045559662345349</v>
      </c>
      <c r="O70">
        <v>1.3878090845615676</v>
      </c>
      <c r="P70">
        <v>0</v>
      </c>
      <c r="Q70">
        <v>0</v>
      </c>
      <c r="R70">
        <v>0</v>
      </c>
      <c r="S70">
        <v>0</v>
      </c>
      <c r="T70">
        <v>0.5599415570862033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9.3680222291797108E-2</v>
      </c>
      <c r="AC70">
        <v>0.23060704445835942</v>
      </c>
      <c r="AD70">
        <v>0</v>
      </c>
      <c r="AE70">
        <v>0.38781488916718837</v>
      </c>
      <c r="AF70">
        <v>0.38217931506992275</v>
      </c>
      <c r="AG70">
        <v>1.2081063985597997</v>
      </c>
      <c r="AH70">
        <v>0.48532294959298677</v>
      </c>
      <c r="AI70">
        <v>0</v>
      </c>
      <c r="AJ70">
        <v>0</v>
      </c>
      <c r="AK70">
        <v>1.2453065353788353</v>
      </c>
      <c r="AL70">
        <v>0</v>
      </c>
      <c r="AM70">
        <v>0.37109318941765812</v>
      </c>
      <c r="AN70">
        <v>1.2916305781673972E-2</v>
      </c>
      <c r="AO70">
        <v>0</v>
      </c>
      <c r="AP70">
        <v>0</v>
      </c>
      <c r="AQ70">
        <v>1.910632581089543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87.332322062199935</v>
      </c>
      <c r="BA70">
        <v>4.229342189831196</v>
      </c>
      <c r="BB70">
        <f t="shared" si="1"/>
        <v>96.951092973594811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0.70965162152682915</v>
      </c>
      <c r="M71">
        <v>2.3585003256297434</v>
      </c>
      <c r="N71">
        <v>2.5045559662345349</v>
      </c>
      <c r="O71">
        <v>1.3878090845615676</v>
      </c>
      <c r="P71">
        <v>0</v>
      </c>
      <c r="Q71">
        <v>0</v>
      </c>
      <c r="R71">
        <v>0</v>
      </c>
      <c r="S71">
        <v>0</v>
      </c>
      <c r="T71">
        <v>0.5599415570862033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0.36722645898559797</v>
      </c>
      <c r="AC71">
        <v>0.23060704445835942</v>
      </c>
      <c r="AD71">
        <v>6.0688456480901695E-2</v>
      </c>
      <c r="AE71">
        <v>0.38781488916718837</v>
      </c>
      <c r="AF71">
        <v>0.57326896169901886</v>
      </c>
      <c r="AG71">
        <v>1.2081063985597997</v>
      </c>
      <c r="AH71">
        <v>0.74820620945522853</v>
      </c>
      <c r="AI71">
        <v>0</v>
      </c>
      <c r="AJ71">
        <v>0</v>
      </c>
      <c r="AK71">
        <v>1.2453065353788353</v>
      </c>
      <c r="AL71">
        <v>0</v>
      </c>
      <c r="AM71">
        <v>0.37109318941765812</v>
      </c>
      <c r="AN71">
        <v>1.2916305781673972E-2</v>
      </c>
      <c r="AO71">
        <v>0</v>
      </c>
      <c r="AP71">
        <v>0</v>
      </c>
      <c r="AQ71">
        <v>1.910632581089543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87.433111041536193</v>
      </c>
      <c r="BA71">
        <v>4.2665024510106351</v>
      </c>
      <c r="BB71">
        <f t="shared" si="1"/>
        <v>97.802934176038235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0.70965162152682915</v>
      </c>
      <c r="M72">
        <v>2.3585003256297434</v>
      </c>
      <c r="N72">
        <v>2.5045559662345349</v>
      </c>
      <c r="O72">
        <v>1.3878090845615676</v>
      </c>
      <c r="P72">
        <v>0</v>
      </c>
      <c r="Q72">
        <v>0</v>
      </c>
      <c r="R72">
        <v>0</v>
      </c>
      <c r="S72">
        <v>0</v>
      </c>
      <c r="T72">
        <v>0.5599415570862033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0.36722645898559797</v>
      </c>
      <c r="AC72">
        <v>0.23060704445835942</v>
      </c>
      <c r="AD72">
        <v>0.4187504076393237</v>
      </c>
      <c r="AE72">
        <v>0.77562975453976191</v>
      </c>
      <c r="AF72">
        <v>0.57326896169901886</v>
      </c>
      <c r="AG72">
        <v>1.2081063985597997</v>
      </c>
      <c r="AH72">
        <v>1.4984345898559797</v>
      </c>
      <c r="AI72">
        <v>0</v>
      </c>
      <c r="AJ72">
        <v>0</v>
      </c>
      <c r="AK72">
        <v>1.2453065353788353</v>
      </c>
      <c r="AL72">
        <v>0</v>
      </c>
      <c r="AM72">
        <v>0.37109318941765812</v>
      </c>
      <c r="AN72">
        <v>1.2916305781673972E-2</v>
      </c>
      <c r="AO72">
        <v>0</v>
      </c>
      <c r="AP72">
        <v>0</v>
      </c>
      <c r="AQ72">
        <v>1.910632581089543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88.195231684408242</v>
      </c>
      <c r="BA72">
        <v>4.3608962911144395</v>
      </c>
      <c r="BB72">
        <f t="shared" si="1"/>
        <v>99.966766175738229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0.70965162152682915</v>
      </c>
      <c r="M73">
        <v>2.3585003256297434</v>
      </c>
      <c r="N73">
        <v>2.5045559662345349</v>
      </c>
      <c r="O73">
        <v>1.3878090845615676</v>
      </c>
      <c r="P73">
        <v>0</v>
      </c>
      <c r="Q73">
        <v>0</v>
      </c>
      <c r="R73">
        <v>0</v>
      </c>
      <c r="S73">
        <v>0</v>
      </c>
      <c r="T73">
        <v>0.5599415570862033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0.74044848465873514</v>
      </c>
      <c r="AC73">
        <v>0.46166924024212053</v>
      </c>
      <c r="AD73">
        <v>0.62812562304320596</v>
      </c>
      <c r="AE73">
        <v>1.1674439949906072</v>
      </c>
      <c r="AF73">
        <v>0.64970483343769558</v>
      </c>
      <c r="AG73">
        <v>1.2081063985597997</v>
      </c>
      <c r="AH73">
        <v>1.9979128008766434</v>
      </c>
      <c r="AI73">
        <v>0</v>
      </c>
      <c r="AJ73">
        <v>0</v>
      </c>
      <c r="AK73">
        <v>1.2453065353788353</v>
      </c>
      <c r="AL73">
        <v>0</v>
      </c>
      <c r="AM73">
        <v>0.3718443836359841</v>
      </c>
      <c r="AN73">
        <v>1.2916305781673972E-2</v>
      </c>
      <c r="AO73">
        <v>0</v>
      </c>
      <c r="AP73">
        <v>0</v>
      </c>
      <c r="AQ73">
        <v>1.910632581089543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89.173258192444152</v>
      </c>
      <c r="BA73">
        <v>4.4762712074396269</v>
      </c>
      <c r="BB73">
        <f t="shared" si="1"/>
        <v>102.61155672173825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0.70963913874188567</v>
      </c>
      <c r="M74">
        <v>2.3585003256297434</v>
      </c>
      <c r="N74">
        <v>2.5045559662345349</v>
      </c>
      <c r="O74">
        <v>1.3878090845615676</v>
      </c>
      <c r="P74">
        <v>0</v>
      </c>
      <c r="Q74">
        <v>0</v>
      </c>
      <c r="R74">
        <v>0</v>
      </c>
      <c r="S74">
        <v>0</v>
      </c>
      <c r="T74">
        <v>0.5599415570862033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0.74044848465873514</v>
      </c>
      <c r="AC74">
        <v>0.46166924024212053</v>
      </c>
      <c r="AD74">
        <v>0.62812562304320596</v>
      </c>
      <c r="AE74">
        <v>1.1674439949906072</v>
      </c>
      <c r="AF74">
        <v>0.64970483343769558</v>
      </c>
      <c r="AG74">
        <v>1.2081063985597997</v>
      </c>
      <c r="AH74">
        <v>2.4973909902943014</v>
      </c>
      <c r="AI74">
        <v>9.100150907952409E-2</v>
      </c>
      <c r="AJ74">
        <v>0</v>
      </c>
      <c r="AK74">
        <v>1.2453065353788353</v>
      </c>
      <c r="AL74">
        <v>0</v>
      </c>
      <c r="AM74">
        <v>0.3718443836359841</v>
      </c>
      <c r="AN74">
        <v>1.2916305781673972E-2</v>
      </c>
      <c r="AO74">
        <v>0</v>
      </c>
      <c r="AP74">
        <v>0</v>
      </c>
      <c r="AQ74">
        <v>1.910632581089543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89.442029847630963</v>
      </c>
      <c r="BA74">
        <v>4.5121873922432103</v>
      </c>
      <c r="BB74">
        <f t="shared" si="1"/>
        <v>103.43487940783372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0.70963913874188567</v>
      </c>
      <c r="M75">
        <v>2.3585003256297434</v>
      </c>
      <c r="N75">
        <v>2.5045559662345349</v>
      </c>
      <c r="O75">
        <v>1.3878090845615676</v>
      </c>
      <c r="P75">
        <v>0</v>
      </c>
      <c r="Q75">
        <v>0</v>
      </c>
      <c r="R75">
        <v>0</v>
      </c>
      <c r="S75">
        <v>0</v>
      </c>
      <c r="T75">
        <v>0.5599415570862033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0.74044848465873514</v>
      </c>
      <c r="AC75">
        <v>0.46166924024212053</v>
      </c>
      <c r="AD75">
        <v>0.62812562304320596</v>
      </c>
      <c r="AE75">
        <v>1.1674439949906072</v>
      </c>
      <c r="AF75">
        <v>0.64970483343769558</v>
      </c>
      <c r="AG75">
        <v>1.2081063985597997</v>
      </c>
      <c r="AH75">
        <v>2.4973909902943014</v>
      </c>
      <c r="AI75">
        <v>0.39433984867459809</v>
      </c>
      <c r="AJ75">
        <v>0</v>
      </c>
      <c r="AK75">
        <v>1.2453065353788353</v>
      </c>
      <c r="AL75">
        <v>0</v>
      </c>
      <c r="AM75">
        <v>0.3718443836359841</v>
      </c>
      <c r="AN75">
        <v>1.2916305781673972E-2</v>
      </c>
      <c r="AO75">
        <v>0</v>
      </c>
      <c r="AP75">
        <v>0</v>
      </c>
      <c r="AQ75">
        <v>1.910632581089543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89.857786474639937</v>
      </c>
      <c r="BA75">
        <v>4.542245561847265</v>
      </c>
      <c r="BB75">
        <f t="shared" si="1"/>
        <v>104.12391620483371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0.70963913874188567</v>
      </c>
      <c r="M76">
        <v>2.3585003256297434</v>
      </c>
      <c r="N76">
        <v>2.5045559662345349</v>
      </c>
      <c r="O76">
        <v>1.3878090845615676</v>
      </c>
      <c r="P76">
        <v>0</v>
      </c>
      <c r="Q76">
        <v>0</v>
      </c>
      <c r="R76">
        <v>0</v>
      </c>
      <c r="S76">
        <v>0</v>
      </c>
      <c r="T76">
        <v>0.5599415570862033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0.74044848465873514</v>
      </c>
      <c r="AC76">
        <v>0.46166924024212053</v>
      </c>
      <c r="AD76">
        <v>0.62812562304320596</v>
      </c>
      <c r="AE76">
        <v>1.1674439949906072</v>
      </c>
      <c r="AF76">
        <v>0.64970483343769558</v>
      </c>
      <c r="AG76">
        <v>1.2081063985597997</v>
      </c>
      <c r="AH76">
        <v>2.4973909902943014</v>
      </c>
      <c r="AI76">
        <v>0.39433984867459809</v>
      </c>
      <c r="AJ76">
        <v>0</v>
      </c>
      <c r="AK76">
        <v>1.2453065353788353</v>
      </c>
      <c r="AL76">
        <v>0</v>
      </c>
      <c r="AM76">
        <v>0.3718443836359841</v>
      </c>
      <c r="AN76">
        <v>1.2916305781673972E-2</v>
      </c>
      <c r="AO76">
        <v>0</v>
      </c>
      <c r="AP76">
        <v>0</v>
      </c>
      <c r="AQ76">
        <v>1.910632581089543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89.857786474639937</v>
      </c>
      <c r="BA76">
        <v>4.542245561847265</v>
      </c>
      <c r="BB76">
        <f t="shared" si="1"/>
        <v>104.12391620483371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0.70963913874188567</v>
      </c>
      <c r="M77">
        <v>2.3585003256297434</v>
      </c>
      <c r="N77">
        <v>2.5045559662345349</v>
      </c>
      <c r="O77">
        <v>1.3878090845615676</v>
      </c>
      <c r="P77">
        <v>0</v>
      </c>
      <c r="Q77">
        <v>0</v>
      </c>
      <c r="R77">
        <v>0</v>
      </c>
      <c r="S77">
        <v>0</v>
      </c>
      <c r="T77">
        <v>0.5599415570862033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0.74044848465873514</v>
      </c>
      <c r="AC77">
        <v>0.46166924024212053</v>
      </c>
      <c r="AD77">
        <v>0.62812562304320596</v>
      </c>
      <c r="AE77">
        <v>1.1674439949906072</v>
      </c>
      <c r="AF77">
        <v>0.64970483343769558</v>
      </c>
      <c r="AG77">
        <v>1.2081063985597997</v>
      </c>
      <c r="AH77">
        <v>2.4973909902943014</v>
      </c>
      <c r="AI77">
        <v>0.39433984867459809</v>
      </c>
      <c r="AJ77">
        <v>0</v>
      </c>
      <c r="AK77">
        <v>1.2453065353788353</v>
      </c>
      <c r="AL77">
        <v>0</v>
      </c>
      <c r="AM77">
        <v>0.3718443836359841</v>
      </c>
      <c r="AN77">
        <v>1.2916305781673972E-2</v>
      </c>
      <c r="AO77">
        <v>0</v>
      </c>
      <c r="AP77">
        <v>0</v>
      </c>
      <c r="AQ77">
        <v>1.910632581089543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89.442029847630963</v>
      </c>
      <c r="BA77">
        <v>4.5248669348382844</v>
      </c>
      <c r="BB77">
        <f t="shared" si="1"/>
        <v>103.72553820483371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0.70963913874188567</v>
      </c>
      <c r="M78">
        <v>2.3585003256297434</v>
      </c>
      <c r="N78">
        <v>2.5045559662345349</v>
      </c>
      <c r="O78">
        <v>1.3878090845615676</v>
      </c>
      <c r="P78">
        <v>0</v>
      </c>
      <c r="Q78">
        <v>0</v>
      </c>
      <c r="R78">
        <v>0</v>
      </c>
      <c r="S78">
        <v>0</v>
      </c>
      <c r="T78">
        <v>0.5599415570862033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0.74044848465873514</v>
      </c>
      <c r="AC78">
        <v>0.46166924024212053</v>
      </c>
      <c r="AD78">
        <v>0.62812562304320596</v>
      </c>
      <c r="AE78">
        <v>1.1674439949906072</v>
      </c>
      <c r="AF78">
        <v>0.64970483343769558</v>
      </c>
      <c r="AG78">
        <v>1.2081063985597997</v>
      </c>
      <c r="AH78">
        <v>2.4973909902943014</v>
      </c>
      <c r="AI78">
        <v>0.39433984867459809</v>
      </c>
      <c r="AJ78">
        <v>0</v>
      </c>
      <c r="AK78">
        <v>1.2453065353788353</v>
      </c>
      <c r="AL78">
        <v>0</v>
      </c>
      <c r="AM78">
        <v>0.3718443836359841</v>
      </c>
      <c r="AN78">
        <v>1.2916305781673972E-2</v>
      </c>
      <c r="AO78">
        <v>0</v>
      </c>
      <c r="AP78">
        <v>0</v>
      </c>
      <c r="AQ78">
        <v>1.910632581089543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89.02627322062196</v>
      </c>
      <c r="BA78">
        <v>4.5074883078293038</v>
      </c>
      <c r="BB78">
        <f t="shared" si="1"/>
        <v>103.32716020483369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0.70963913874188567</v>
      </c>
      <c r="M79">
        <v>2.3585003256297434</v>
      </c>
      <c r="N79">
        <v>2.5045559662345349</v>
      </c>
      <c r="O79">
        <v>1.3878090845615676</v>
      </c>
      <c r="P79">
        <v>0</v>
      </c>
      <c r="Q79">
        <v>0</v>
      </c>
      <c r="R79">
        <v>0</v>
      </c>
      <c r="S79">
        <v>0</v>
      </c>
      <c r="T79">
        <v>0.5599415570862033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0.74044848465873514</v>
      </c>
      <c r="AC79">
        <v>0.23060704445835942</v>
      </c>
      <c r="AD79">
        <v>0.41268157357545393</v>
      </c>
      <c r="AE79">
        <v>0.77562975453976191</v>
      </c>
      <c r="AF79">
        <v>0.57326896169901886</v>
      </c>
      <c r="AG79">
        <v>1.2081063985597997</v>
      </c>
      <c r="AH79">
        <v>1.7188520870381965</v>
      </c>
      <c r="AI79">
        <v>9.100150907952409E-2</v>
      </c>
      <c r="AJ79">
        <v>0</v>
      </c>
      <c r="AK79">
        <v>1.2453065353788353</v>
      </c>
      <c r="AL79">
        <v>0</v>
      </c>
      <c r="AM79">
        <v>0.37109318941765812</v>
      </c>
      <c r="AN79">
        <v>1.2916305781673972E-2</v>
      </c>
      <c r="AO79">
        <v>0</v>
      </c>
      <c r="AP79">
        <v>0</v>
      </c>
      <c r="AQ79">
        <v>1.8537201147985807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88.723904195366302</v>
      </c>
      <c r="BA79">
        <v>4.4089796570721207</v>
      </c>
      <c r="BB79">
        <f t="shared" si="1"/>
        <v>101.06900256953371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0.70963913874188567</v>
      </c>
      <c r="M80">
        <v>2.3585003256297434</v>
      </c>
      <c r="N80">
        <v>2.5045559662345349</v>
      </c>
      <c r="O80">
        <v>1.3878090845615676</v>
      </c>
      <c r="P80">
        <v>0</v>
      </c>
      <c r="Q80">
        <v>0</v>
      </c>
      <c r="R80">
        <v>0</v>
      </c>
      <c r="S80">
        <v>0</v>
      </c>
      <c r="T80">
        <v>0.5599415570862033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0.74044848465873514</v>
      </c>
      <c r="AC80">
        <v>0.23060704445835942</v>
      </c>
      <c r="AD80">
        <v>6.0688456480901695E-2</v>
      </c>
      <c r="AE80">
        <v>0.77562975453976191</v>
      </c>
      <c r="AF80">
        <v>0.57326896169901886</v>
      </c>
      <c r="AG80">
        <v>1.2081063985597997</v>
      </c>
      <c r="AH80">
        <v>1.2133073631809641</v>
      </c>
      <c r="AI80">
        <v>0</v>
      </c>
      <c r="AJ80">
        <v>0</v>
      </c>
      <c r="AK80">
        <v>1.2453065353788353</v>
      </c>
      <c r="AL80">
        <v>0</v>
      </c>
      <c r="AM80">
        <v>0.37109318941765812</v>
      </c>
      <c r="AN80">
        <v>1.2916305781673972E-2</v>
      </c>
      <c r="AO80">
        <v>0</v>
      </c>
      <c r="AP80">
        <v>0</v>
      </c>
      <c r="AQ80">
        <v>1.4329744358171572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88.261952619494863</v>
      </c>
      <c r="BA80">
        <v>4.3324339669879564</v>
      </c>
      <c r="BB80">
        <f t="shared" si="1"/>
        <v>99.3143116547337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0.70963913874188567</v>
      </c>
      <c r="M81">
        <v>2.3585003256297434</v>
      </c>
      <c r="N81">
        <v>2.5045559662345349</v>
      </c>
      <c r="O81">
        <v>1.3878090845615676</v>
      </c>
      <c r="P81">
        <v>0</v>
      </c>
      <c r="Q81">
        <v>0</v>
      </c>
      <c r="R81">
        <v>0</v>
      </c>
      <c r="S81">
        <v>0</v>
      </c>
      <c r="T81">
        <v>0.5599415570862033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0.36722645898559797</v>
      </c>
      <c r="AC81">
        <v>0.23060704445835942</v>
      </c>
      <c r="AD81">
        <v>0</v>
      </c>
      <c r="AE81">
        <v>0.77562975453976191</v>
      </c>
      <c r="AF81">
        <v>0.57326896169901886</v>
      </c>
      <c r="AG81">
        <v>1.2081063985597997</v>
      </c>
      <c r="AH81">
        <v>0.80887157545397614</v>
      </c>
      <c r="AI81">
        <v>0</v>
      </c>
      <c r="AJ81">
        <v>0</v>
      </c>
      <c r="AK81">
        <v>1.2453065353788353</v>
      </c>
      <c r="AL81">
        <v>0</v>
      </c>
      <c r="AM81">
        <v>0.37109318941765812</v>
      </c>
      <c r="AN81">
        <v>1.2916305781673972E-2</v>
      </c>
      <c r="AO81">
        <v>0</v>
      </c>
      <c r="AP81">
        <v>0</v>
      </c>
      <c r="AQ81">
        <v>1.4329744358171572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87.958184095178467</v>
      </c>
      <c r="BA81">
        <v>4.284693568590507</v>
      </c>
      <c r="BB81">
        <f t="shared" si="1"/>
        <v>98.219937258933726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0.70963913874188567</v>
      </c>
      <c r="M82">
        <v>2.3585003256297434</v>
      </c>
      <c r="N82">
        <v>2.5045559662345349</v>
      </c>
      <c r="O82">
        <v>1.3878090845615676</v>
      </c>
      <c r="P82">
        <v>0</v>
      </c>
      <c r="Q82">
        <v>0</v>
      </c>
      <c r="R82">
        <v>0</v>
      </c>
      <c r="S82">
        <v>0</v>
      </c>
      <c r="T82">
        <v>0.5599415570862033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0.36722645898559797</v>
      </c>
      <c r="AC82">
        <v>0.23060704445835942</v>
      </c>
      <c r="AD82">
        <v>0</v>
      </c>
      <c r="AE82">
        <v>0.77562975453976191</v>
      </c>
      <c r="AF82">
        <v>0.57326896169901886</v>
      </c>
      <c r="AG82">
        <v>1.2081063985597997</v>
      </c>
      <c r="AH82">
        <v>0.40443578772698807</v>
      </c>
      <c r="AI82">
        <v>0</v>
      </c>
      <c r="AJ82">
        <v>0</v>
      </c>
      <c r="AK82">
        <v>1.2453065353788353</v>
      </c>
      <c r="AL82">
        <v>0</v>
      </c>
      <c r="AM82">
        <v>0.37109318941765812</v>
      </c>
      <c r="AN82">
        <v>1.2916305781673972E-2</v>
      </c>
      <c r="AO82">
        <v>0</v>
      </c>
      <c r="AP82">
        <v>0</v>
      </c>
      <c r="AQ82">
        <v>1.390290078063035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87.801400542684192</v>
      </c>
      <c r="BA82">
        <v>4.2594503940151434</v>
      </c>
      <c r="BB82">
        <f t="shared" si="1"/>
        <v>97.641276735533708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0.70963913874188567</v>
      </c>
      <c r="M83">
        <v>2.3585003256297434</v>
      </c>
      <c r="N83">
        <v>2.5045559662345349</v>
      </c>
      <c r="O83">
        <v>1.3878090845615676</v>
      </c>
      <c r="P83">
        <v>0</v>
      </c>
      <c r="Q83">
        <v>0</v>
      </c>
      <c r="R83">
        <v>0</v>
      </c>
      <c r="S83">
        <v>0</v>
      </c>
      <c r="T83">
        <v>0.5599415570862033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0.36722645898559797</v>
      </c>
      <c r="AC83">
        <v>0.23060704445835942</v>
      </c>
      <c r="AD83">
        <v>0</v>
      </c>
      <c r="AE83">
        <v>0.77562975453976191</v>
      </c>
      <c r="AF83">
        <v>0.57326896169901886</v>
      </c>
      <c r="AG83">
        <v>1.2081063985597997</v>
      </c>
      <c r="AH83">
        <v>0</v>
      </c>
      <c r="AI83">
        <v>0</v>
      </c>
      <c r="AJ83">
        <v>0</v>
      </c>
      <c r="AK83">
        <v>1.2453065353788353</v>
      </c>
      <c r="AL83">
        <v>0</v>
      </c>
      <c r="AM83">
        <v>0.37109318941765812</v>
      </c>
      <c r="AN83">
        <v>1.2916305781673972E-2</v>
      </c>
      <c r="AO83">
        <v>0</v>
      </c>
      <c r="AP83">
        <v>0</v>
      </c>
      <c r="AQ83">
        <v>0.95531629054477152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87.644616990189931</v>
      </c>
      <c r="BA83">
        <v>4.2178095212756244</v>
      </c>
      <c r="BB83">
        <f t="shared" si="1"/>
        <v>96.686724480533712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0.70963913874188567</v>
      </c>
      <c r="M84">
        <v>2.3585003256297434</v>
      </c>
      <c r="N84">
        <v>2.5045559662345349</v>
      </c>
      <c r="O84">
        <v>1.3878090845615676</v>
      </c>
      <c r="P84">
        <v>0</v>
      </c>
      <c r="Q84">
        <v>0</v>
      </c>
      <c r="R84">
        <v>0</v>
      </c>
      <c r="S84">
        <v>0</v>
      </c>
      <c r="T84">
        <v>0.5599415570862033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0.36722645898559797</v>
      </c>
      <c r="AC84">
        <v>0.23060704445835942</v>
      </c>
      <c r="AD84">
        <v>0</v>
      </c>
      <c r="AE84">
        <v>0.77562975453976191</v>
      </c>
      <c r="AF84">
        <v>0.57326896169901886</v>
      </c>
      <c r="AG84">
        <v>1.2081063985597997</v>
      </c>
      <c r="AH84">
        <v>0</v>
      </c>
      <c r="AI84">
        <v>0</v>
      </c>
      <c r="AJ84">
        <v>0</v>
      </c>
      <c r="AK84">
        <v>1.2453065353788353</v>
      </c>
      <c r="AL84">
        <v>0</v>
      </c>
      <c r="AM84">
        <v>0.37109318941765812</v>
      </c>
      <c r="AN84">
        <v>1.2916305781673972E-2</v>
      </c>
      <c r="AO84">
        <v>0</v>
      </c>
      <c r="AP84">
        <v>0</v>
      </c>
      <c r="AQ84">
        <v>0.47765814527238576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87.644616990189931</v>
      </c>
      <c r="BA84">
        <v>4.1978434108032383</v>
      </c>
      <c r="BB84">
        <f t="shared" si="1"/>
        <v>96.229032445733708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0.70963913874188567</v>
      </c>
      <c r="M85">
        <v>2.3585003256297434</v>
      </c>
      <c r="N85">
        <v>2.5045559662345349</v>
      </c>
      <c r="O85">
        <v>1.3878090845615676</v>
      </c>
      <c r="P85">
        <v>0</v>
      </c>
      <c r="Q85">
        <v>0</v>
      </c>
      <c r="R85">
        <v>0</v>
      </c>
      <c r="S85">
        <v>0</v>
      </c>
      <c r="T85">
        <v>0.5599415570862033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0.36722645898559797</v>
      </c>
      <c r="AC85">
        <v>0.23060704445835942</v>
      </c>
      <c r="AD85">
        <v>0</v>
      </c>
      <c r="AE85">
        <v>0.77562975453976191</v>
      </c>
      <c r="AF85">
        <v>0.57326896169901886</v>
      </c>
      <c r="AG85">
        <v>1.2081063985597997</v>
      </c>
      <c r="AH85">
        <v>0</v>
      </c>
      <c r="AI85">
        <v>0</v>
      </c>
      <c r="AJ85">
        <v>0</v>
      </c>
      <c r="AK85">
        <v>1.2453065353788353</v>
      </c>
      <c r="AL85">
        <v>0</v>
      </c>
      <c r="AM85">
        <v>0.37109318941765812</v>
      </c>
      <c r="AN85">
        <v>1.2916305781673972E-2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87.158539970778534</v>
      </c>
      <c r="BA85">
        <v>4.157559280919461</v>
      </c>
      <c r="BB85">
        <f t="shared" si="1"/>
        <v>95.305581410933712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0.70963913874188567</v>
      </c>
      <c r="M86">
        <v>2.3585003256297434</v>
      </c>
      <c r="N86">
        <v>2.5045559662345349</v>
      </c>
      <c r="O86">
        <v>1.3878090845615676</v>
      </c>
      <c r="P86">
        <v>0</v>
      </c>
      <c r="Q86">
        <v>0</v>
      </c>
      <c r="R86">
        <v>0</v>
      </c>
      <c r="S86">
        <v>0</v>
      </c>
      <c r="T86">
        <v>0.5599415570862033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0.36722645898559797</v>
      </c>
      <c r="AC86">
        <v>0.23060704445835942</v>
      </c>
      <c r="AD86">
        <v>0</v>
      </c>
      <c r="AE86">
        <v>0.77562975453976191</v>
      </c>
      <c r="AF86">
        <v>0.57326896169901886</v>
      </c>
      <c r="AG86">
        <v>1.2081063985597997</v>
      </c>
      <c r="AH86">
        <v>0</v>
      </c>
      <c r="AI86">
        <v>0</v>
      </c>
      <c r="AJ86">
        <v>0</v>
      </c>
      <c r="AK86">
        <v>1.2453065353788353</v>
      </c>
      <c r="AL86">
        <v>0</v>
      </c>
      <c r="AM86">
        <v>0.37109318941765812</v>
      </c>
      <c r="AN86">
        <v>1.2916305781673972E-2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87.144741181381761</v>
      </c>
      <c r="BA86">
        <v>4.1569824915226725</v>
      </c>
      <c r="BB86">
        <f t="shared" si="1"/>
        <v>95.292359410933727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0.70963913874188567</v>
      </c>
      <c r="M87">
        <v>2.3585003256297434</v>
      </c>
      <c r="N87">
        <v>2.5045559662345349</v>
      </c>
      <c r="O87">
        <v>1.3878090845615676</v>
      </c>
      <c r="P87">
        <v>0</v>
      </c>
      <c r="Q87">
        <v>0</v>
      </c>
      <c r="R87">
        <v>0</v>
      </c>
      <c r="S87">
        <v>0</v>
      </c>
      <c r="T87">
        <v>0.5599415570862033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0.11241625547902316</v>
      </c>
      <c r="AC87">
        <v>0.23060704445835942</v>
      </c>
      <c r="AD87">
        <v>0</v>
      </c>
      <c r="AE87">
        <v>0.38781488916718837</v>
      </c>
      <c r="AF87">
        <v>0.57326896169901886</v>
      </c>
      <c r="AG87">
        <v>1.2081063985597997</v>
      </c>
      <c r="AH87">
        <v>0</v>
      </c>
      <c r="AI87">
        <v>0</v>
      </c>
      <c r="AJ87">
        <v>0</v>
      </c>
      <c r="AK87">
        <v>1.2453065353788353</v>
      </c>
      <c r="AL87">
        <v>0</v>
      </c>
      <c r="AM87">
        <v>0.37109318941765812</v>
      </c>
      <c r="AN87">
        <v>1.2916305781673972E-2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87.144741181381761</v>
      </c>
      <c r="BA87">
        <v>4.1301207636435242</v>
      </c>
      <c r="BB87">
        <f t="shared" si="1"/>
        <v>94.676596069933737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0.74097036956151774</v>
      </c>
      <c r="M88">
        <v>2.3585003256297434</v>
      </c>
      <c r="N88">
        <v>2.5045559662345349</v>
      </c>
      <c r="O88">
        <v>1.3878090845615676</v>
      </c>
      <c r="P88">
        <v>0</v>
      </c>
      <c r="Q88">
        <v>0</v>
      </c>
      <c r="R88">
        <v>0</v>
      </c>
      <c r="S88">
        <v>0</v>
      </c>
      <c r="T88">
        <v>0.5599415570862033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0.23060704445835942</v>
      </c>
      <c r="AD88">
        <v>0</v>
      </c>
      <c r="AE88">
        <v>0.38781488916718837</v>
      </c>
      <c r="AF88">
        <v>0.57326896169901886</v>
      </c>
      <c r="AG88">
        <v>1.2081063985597997</v>
      </c>
      <c r="AH88">
        <v>0</v>
      </c>
      <c r="AI88">
        <v>0</v>
      </c>
      <c r="AJ88">
        <v>0</v>
      </c>
      <c r="AK88">
        <v>1.2453065353788353</v>
      </c>
      <c r="AL88">
        <v>0</v>
      </c>
      <c r="AM88">
        <v>0.37109318941765812</v>
      </c>
      <c r="AN88">
        <v>1.2916305781673972E-2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87.144741181381761</v>
      </c>
      <c r="BA88">
        <v>4.1267314096127619</v>
      </c>
      <c r="BB88">
        <f t="shared" si="1"/>
        <v>94.598900399305109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0.7096344566293622</v>
      </c>
      <c r="M89">
        <v>2.3585003256297434</v>
      </c>
      <c r="N89">
        <v>2.5045559662345349</v>
      </c>
      <c r="O89">
        <v>1.3878090845615676</v>
      </c>
      <c r="P89">
        <v>0</v>
      </c>
      <c r="Q89">
        <v>0</v>
      </c>
      <c r="R89">
        <v>0</v>
      </c>
      <c r="S89">
        <v>0</v>
      </c>
      <c r="T89">
        <v>0.5599415570862033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0.38642575360050091</v>
      </c>
      <c r="AG89">
        <v>1.2081063985597997</v>
      </c>
      <c r="AH89">
        <v>0</v>
      </c>
      <c r="AI89">
        <v>0</v>
      </c>
      <c r="AJ89">
        <v>0</v>
      </c>
      <c r="AK89">
        <v>1.2453065353788353</v>
      </c>
      <c r="AL89">
        <v>0</v>
      </c>
      <c r="AM89">
        <v>0.37109318941765812</v>
      </c>
      <c r="AN89">
        <v>1.2916305781673972E-2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87.144741181381761</v>
      </c>
      <c r="BA89">
        <v>4.0917614855281323</v>
      </c>
      <c r="BB89">
        <f t="shared" si="1"/>
        <v>93.797269268733501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0.70967300358417162</v>
      </c>
      <c r="M90">
        <v>2.3585003256297434</v>
      </c>
      <c r="N90">
        <v>2.5045559662345349</v>
      </c>
      <c r="O90">
        <v>1.3878090845615676</v>
      </c>
      <c r="P90">
        <v>0</v>
      </c>
      <c r="Q90">
        <v>0</v>
      </c>
      <c r="R90">
        <v>0</v>
      </c>
      <c r="S90">
        <v>0</v>
      </c>
      <c r="T90">
        <v>0.5599415570862033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0.38217931506992275</v>
      </c>
      <c r="AG90">
        <v>1.2081063985597997</v>
      </c>
      <c r="AH90">
        <v>0</v>
      </c>
      <c r="AI90">
        <v>0</v>
      </c>
      <c r="AJ90">
        <v>0</v>
      </c>
      <c r="AK90">
        <v>1.2453065353788353</v>
      </c>
      <c r="AL90">
        <v>0</v>
      </c>
      <c r="AM90">
        <v>0.37109318941765812</v>
      </c>
      <c r="AN90">
        <v>1.2916305781673972E-2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87.144741181381761</v>
      </c>
      <c r="BA90">
        <v>4.0915855956602654</v>
      </c>
      <c r="BB90">
        <f t="shared" si="1"/>
        <v>93.793237267025603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0.7096763032755975</v>
      </c>
      <c r="M91">
        <v>2.3585003256297434</v>
      </c>
      <c r="N91">
        <v>2.5045559662345349</v>
      </c>
      <c r="O91">
        <v>1.3878090845615676</v>
      </c>
      <c r="P91">
        <v>0</v>
      </c>
      <c r="Q91">
        <v>0</v>
      </c>
      <c r="R91">
        <v>0</v>
      </c>
      <c r="S91">
        <v>0.17751265211612011</v>
      </c>
      <c r="T91">
        <v>0.5599415570862033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0.19108964662909619</v>
      </c>
      <c r="AG91">
        <v>1.2081063985597997</v>
      </c>
      <c r="AH91">
        <v>0</v>
      </c>
      <c r="AI91">
        <v>0</v>
      </c>
      <c r="AJ91">
        <v>0</v>
      </c>
      <c r="AK91">
        <v>1.2453065353788353</v>
      </c>
      <c r="AL91">
        <v>0</v>
      </c>
      <c r="AM91">
        <v>0.37109318941765812</v>
      </c>
      <c r="AN91">
        <v>1.2916305781673972E-2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87.32215716969317</v>
      </c>
      <c r="BA91">
        <v>4.0984342026164162</v>
      </c>
      <c r="BB91">
        <f t="shared" si="1"/>
        <v>93.950230931747583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0.70965798683954162</v>
      </c>
      <c r="M92">
        <v>2.3585003256297434</v>
      </c>
      <c r="N92">
        <v>2.5045559662345349</v>
      </c>
      <c r="O92">
        <v>1.3878090845615676</v>
      </c>
      <c r="P92">
        <v>0</v>
      </c>
      <c r="Q92">
        <v>0</v>
      </c>
      <c r="R92">
        <v>0</v>
      </c>
      <c r="S92">
        <v>0</v>
      </c>
      <c r="T92">
        <v>0.5599415570862033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0.19108964662909619</v>
      </c>
      <c r="AG92">
        <v>1.2081063985597997</v>
      </c>
      <c r="AH92">
        <v>0</v>
      </c>
      <c r="AI92">
        <v>0</v>
      </c>
      <c r="AJ92">
        <v>0</v>
      </c>
      <c r="AK92">
        <v>1.2453065353788353</v>
      </c>
      <c r="AL92">
        <v>0</v>
      </c>
      <c r="AM92">
        <v>0.37109318941765812</v>
      </c>
      <c r="AN92">
        <v>1.2916305781673972E-2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87.374338342725949</v>
      </c>
      <c r="BA92">
        <v>4.0931945811637016</v>
      </c>
      <c r="BB92">
        <f t="shared" si="1"/>
        <v>93.830120757680902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0.70965798683954162</v>
      </c>
      <c r="M93">
        <v>2.3585003256297434</v>
      </c>
      <c r="N93">
        <v>2.5045559662345349</v>
      </c>
      <c r="O93">
        <v>1.3878090845615676</v>
      </c>
      <c r="P93">
        <v>0</v>
      </c>
      <c r="Q93">
        <v>0</v>
      </c>
      <c r="R93">
        <v>0</v>
      </c>
      <c r="S93">
        <v>0</v>
      </c>
      <c r="T93">
        <v>0.5599415570862033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0.19108964662909619</v>
      </c>
      <c r="AG93">
        <v>1.2081063985597997</v>
      </c>
      <c r="AH93">
        <v>0</v>
      </c>
      <c r="AI93">
        <v>0</v>
      </c>
      <c r="AJ93">
        <v>0</v>
      </c>
      <c r="AK93">
        <v>1.2453065353788353</v>
      </c>
      <c r="AL93">
        <v>0</v>
      </c>
      <c r="AM93">
        <v>0.37109318941765812</v>
      </c>
      <c r="AN93">
        <v>1.2916305781673972E-2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87.374338342725949</v>
      </c>
      <c r="BA93">
        <v>4.0931945811637016</v>
      </c>
      <c r="BB93">
        <f t="shared" si="1"/>
        <v>93.830120757680902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0.70965798683954162</v>
      </c>
      <c r="M94">
        <v>2.3585003256297434</v>
      </c>
      <c r="N94">
        <v>2.5045559662345349</v>
      </c>
      <c r="O94">
        <v>1.3878090845615676</v>
      </c>
      <c r="P94">
        <v>0</v>
      </c>
      <c r="Q94">
        <v>0</v>
      </c>
      <c r="R94">
        <v>0</v>
      </c>
      <c r="S94">
        <v>0</v>
      </c>
      <c r="T94">
        <v>0.5599415570862033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0.19108964662909619</v>
      </c>
      <c r="AG94">
        <v>1.2081063985597997</v>
      </c>
      <c r="AH94">
        <v>0</v>
      </c>
      <c r="AI94">
        <v>0</v>
      </c>
      <c r="AJ94">
        <v>0</v>
      </c>
      <c r="AK94">
        <v>1.2453065353788353</v>
      </c>
      <c r="AL94">
        <v>0</v>
      </c>
      <c r="AM94">
        <v>0.37109318941765812</v>
      </c>
      <c r="AN94">
        <v>1.2916305781673972E-2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87.332593404299729</v>
      </c>
      <c r="BA94">
        <v>4.091449642737488</v>
      </c>
      <c r="BB94">
        <f t="shared" si="1"/>
        <v>93.790120757680896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0.70967610132368586</v>
      </c>
      <c r="M95">
        <v>2.3585003256297434</v>
      </c>
      <c r="N95">
        <v>2.5045559662345349</v>
      </c>
      <c r="O95">
        <v>1.3878090845615676</v>
      </c>
      <c r="P95">
        <v>0</v>
      </c>
      <c r="Q95">
        <v>0</v>
      </c>
      <c r="R95">
        <v>0</v>
      </c>
      <c r="S95">
        <v>0</v>
      </c>
      <c r="T95">
        <v>0.5599415570862033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0.19108964662909619</v>
      </c>
      <c r="AG95">
        <v>1.2081063985597997</v>
      </c>
      <c r="AH95">
        <v>0</v>
      </c>
      <c r="AI95">
        <v>0</v>
      </c>
      <c r="AJ95">
        <v>0</v>
      </c>
      <c r="AK95">
        <v>1.2453065353788353</v>
      </c>
      <c r="AL95">
        <v>0</v>
      </c>
      <c r="AM95">
        <v>0.37109318941765812</v>
      </c>
      <c r="AN95">
        <v>1.2916305781673972E-2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87.332593404299729</v>
      </c>
      <c r="BA95">
        <v>4.0914503999229259</v>
      </c>
      <c r="BB95">
        <f t="shared" si="1"/>
        <v>93.790138114979612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0.70967610132368586</v>
      </c>
      <c r="M96">
        <v>2.3585003256297434</v>
      </c>
      <c r="N96">
        <v>2.5045559662345349</v>
      </c>
      <c r="O96">
        <v>1.3878090845615676</v>
      </c>
      <c r="P96">
        <v>0</v>
      </c>
      <c r="Q96">
        <v>0.18780558743373363</v>
      </c>
      <c r="R96">
        <v>0</v>
      </c>
      <c r="S96">
        <v>0.16702806778947393</v>
      </c>
      <c r="T96">
        <v>0.5599415570862033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0.19108964662909619</v>
      </c>
      <c r="AG96">
        <v>1.2081063985597997</v>
      </c>
      <c r="AH96">
        <v>0</v>
      </c>
      <c r="AI96">
        <v>0</v>
      </c>
      <c r="AJ96">
        <v>0</v>
      </c>
      <c r="AK96">
        <v>1.2453065353788353</v>
      </c>
      <c r="AL96">
        <v>0</v>
      </c>
      <c r="AM96">
        <v>0.37109318941765812</v>
      </c>
      <c r="AN96">
        <v>1.2916305781673972E-2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87.332593404299729</v>
      </c>
      <c r="BA96">
        <v>4.1062824467112558</v>
      </c>
      <c r="BB96">
        <f t="shared" si="1"/>
        <v>94.130139723414473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0.70966806179320885</v>
      </c>
      <c r="M97">
        <v>2.3585003256297434</v>
      </c>
      <c r="N97">
        <v>2.5045559662345349</v>
      </c>
      <c r="O97">
        <v>1.3878090845615676</v>
      </c>
      <c r="P97">
        <v>0</v>
      </c>
      <c r="Q97">
        <v>0.18780558743373363</v>
      </c>
      <c r="R97">
        <v>0</v>
      </c>
      <c r="S97">
        <v>0.16702806778947393</v>
      </c>
      <c r="T97">
        <v>0.5599415570862033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0.19108964662909619</v>
      </c>
      <c r="AG97">
        <v>1.2081063985597997</v>
      </c>
      <c r="AH97">
        <v>0</v>
      </c>
      <c r="AI97">
        <v>0</v>
      </c>
      <c r="AJ97">
        <v>0</v>
      </c>
      <c r="AK97">
        <v>1.2453065353788353</v>
      </c>
      <c r="AL97">
        <v>0</v>
      </c>
      <c r="AM97">
        <v>0.37109318941765812</v>
      </c>
      <c r="AN97">
        <v>1.2916305781673972E-2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87.32215716969317</v>
      </c>
      <c r="BA97">
        <v>4.105845876052328</v>
      </c>
      <c r="BB97">
        <f t="shared" si="1"/>
        <v>94.120132019936378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0.70966806179320885</v>
      </c>
      <c r="M98">
        <v>2.3585003256297434</v>
      </c>
      <c r="N98">
        <v>2.5045559662345349</v>
      </c>
      <c r="O98">
        <v>1.3878090845615676</v>
      </c>
      <c r="P98">
        <v>0</v>
      </c>
      <c r="Q98">
        <v>0.18780558743373363</v>
      </c>
      <c r="R98">
        <v>0</v>
      </c>
      <c r="S98">
        <v>0.16702806778947393</v>
      </c>
      <c r="T98">
        <v>0.5599415570862033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0.19108964662909619</v>
      </c>
      <c r="AG98">
        <v>1.2081063985597997</v>
      </c>
      <c r="AH98">
        <v>0</v>
      </c>
      <c r="AI98">
        <v>0</v>
      </c>
      <c r="AJ98">
        <v>0</v>
      </c>
      <c r="AK98">
        <v>1.2453065353788353</v>
      </c>
      <c r="AL98">
        <v>0</v>
      </c>
      <c r="AM98">
        <v>0.37109318941765812</v>
      </c>
      <c r="AN98">
        <v>1.2916305781673972E-2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87.32215716969317</v>
      </c>
      <c r="BA98">
        <v>4.105845876052328</v>
      </c>
      <c r="BB98">
        <f t="shared" si="1"/>
        <v>94.120132019936378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7.5402217064963395E-3</v>
      </c>
      <c r="L99">
        <f t="shared" si="2"/>
        <v>1.7008233773642051E-2</v>
      </c>
      <c r="M99">
        <f t="shared" si="2"/>
        <v>5.6604029240323379E-2</v>
      </c>
      <c r="N99">
        <f t="shared" si="2"/>
        <v>6.0109314774038997E-2</v>
      </c>
      <c r="O99">
        <f t="shared" si="2"/>
        <v>3.3307423802168931E-2</v>
      </c>
      <c r="P99">
        <f t="shared" si="2"/>
        <v>0</v>
      </c>
      <c r="Q99">
        <f t="shared" si="2"/>
        <v>1.3177782036199578E-3</v>
      </c>
      <c r="R99">
        <f t="shared" si="2"/>
        <v>3.0367952367719906E-3</v>
      </c>
      <c r="S99">
        <f t="shared" si="2"/>
        <v>1.9279216664345451E-3</v>
      </c>
      <c r="T99">
        <f t="shared" si="2"/>
        <v>1.3438597370068906E-2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5.1754575375704461E-3</v>
      </c>
      <c r="AC99">
        <f t="shared" si="2"/>
        <v>3.0144285467543306E-3</v>
      </c>
      <c r="AD99">
        <f t="shared" si="2"/>
        <v>2.4518140183155913E-3</v>
      </c>
      <c r="AE99">
        <f t="shared" si="2"/>
        <v>9.3165253935504049E-3</v>
      </c>
      <c r="AF99">
        <f t="shared" si="2"/>
        <v>6.7178628925850525E-3</v>
      </c>
      <c r="AG99">
        <f t="shared" si="2"/>
        <v>2.899455356543526E-2</v>
      </c>
      <c r="AH99">
        <f t="shared" si="2"/>
        <v>1.213307363180964E-2</v>
      </c>
      <c r="AI99">
        <f t="shared" si="2"/>
        <v>1.0844345898559798E-3</v>
      </c>
      <c r="AJ99">
        <f t="shared" si="2"/>
        <v>0</v>
      </c>
      <c r="AK99">
        <f t="shared" si="2"/>
        <v>2.9887356849092005E-2</v>
      </c>
      <c r="AL99">
        <f t="shared" si="2"/>
        <v>0</v>
      </c>
      <c r="AM99">
        <f t="shared" si="2"/>
        <v>8.9084901286787619E-3</v>
      </c>
      <c r="AN99">
        <f t="shared" si="2"/>
        <v>3.0999133876017542E-4</v>
      </c>
      <c r="AO99">
        <f t="shared" si="2"/>
        <v>0</v>
      </c>
      <c r="AP99">
        <f t="shared" si="2"/>
        <v>0</v>
      </c>
      <c r="AQ99">
        <f t="shared" si="2"/>
        <v>1.7317648484867467E-2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2.0968895121060318</v>
      </c>
      <c r="BA99">
        <f t="shared" si="2"/>
        <v>0.10100934323101712</v>
      </c>
      <c r="BB99">
        <f t="shared" si="1"/>
        <v>2.3154821216258545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169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11.246426633270714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0.4701006332707145</v>
      </c>
      <c r="BB3">
        <f>SUM(B3:AZ3)-BA3</f>
        <v>10.776325999999999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11.246426633270714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0.4701006332707145</v>
      </c>
      <c r="BB4">
        <f t="shared" ref="BB4:BB67" si="0">SUM(B4:AZ4)-BA4</f>
        <v>10.776325999999999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11.246426633270714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0.4701006332707145</v>
      </c>
      <c r="BB5">
        <f t="shared" si="0"/>
        <v>10.776325999999999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11.246426633270714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0.4701006332707145</v>
      </c>
      <c r="BB6">
        <f t="shared" si="0"/>
        <v>10.776325999999999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11.246426633270714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0.4701006332707145</v>
      </c>
      <c r="BB7">
        <f t="shared" si="0"/>
        <v>10.776325999999999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11.246426633270714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0.4701006332707145</v>
      </c>
      <c r="BB8">
        <f t="shared" si="0"/>
        <v>10.776325999999999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11.246426633270714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0.4701006332707145</v>
      </c>
      <c r="BB9">
        <f t="shared" si="0"/>
        <v>10.776325999999999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11.246426633270714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0.4701006332707145</v>
      </c>
      <c r="BB10">
        <f t="shared" si="0"/>
        <v>10.776325999999999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11.246426633270714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0.4701006332707145</v>
      </c>
      <c r="BB11">
        <f t="shared" si="0"/>
        <v>10.776325999999999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11.246426633270714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0.4701006332707145</v>
      </c>
      <c r="BB12">
        <f t="shared" si="0"/>
        <v>10.776325999999999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11.246426633270714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0.4701006332707145</v>
      </c>
      <c r="BB13">
        <f t="shared" si="0"/>
        <v>10.776325999999999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11.246426633270714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0.4701006332707145</v>
      </c>
      <c r="BB14">
        <f t="shared" si="0"/>
        <v>10.776325999999999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11.246426633270714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0.4701006332707145</v>
      </c>
      <c r="BB15">
        <f t="shared" si="0"/>
        <v>10.776325999999999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11.246426633270714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0.4701006332707145</v>
      </c>
      <c r="BB16">
        <f t="shared" si="0"/>
        <v>10.776325999999999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11.246426633270714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0.4701006332707145</v>
      </c>
      <c r="BB17">
        <f t="shared" si="0"/>
        <v>10.776325999999999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11.246426633270714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0.4701006332707145</v>
      </c>
      <c r="BB18">
        <f t="shared" si="0"/>
        <v>10.776325999999999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11.246426633270714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0.4701006332707145</v>
      </c>
      <c r="BB19">
        <f t="shared" si="0"/>
        <v>10.776325999999999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11.246426633270714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0.4701006332707145</v>
      </c>
      <c r="BB20">
        <f t="shared" si="0"/>
        <v>10.776325999999999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11.246426633270714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0.4701006332707145</v>
      </c>
      <c r="BB21">
        <f t="shared" si="0"/>
        <v>10.776325999999999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11.246426633270714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0.4701006332707145</v>
      </c>
      <c r="BB22">
        <f t="shared" si="0"/>
        <v>10.776325999999999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11.246426633270714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0.4701006332707145</v>
      </c>
      <c r="BB23">
        <f t="shared" si="0"/>
        <v>10.776325999999999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11.246426633270714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0.4701006332707145</v>
      </c>
      <c r="BB24">
        <f t="shared" si="0"/>
        <v>10.776325999999999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11.246426633270714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0.4701006332707145</v>
      </c>
      <c r="BB25">
        <f t="shared" si="0"/>
        <v>10.776325999999999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11.246426633270714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0.4701006332707145</v>
      </c>
      <c r="BB26">
        <f t="shared" si="0"/>
        <v>10.776325999999999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11.246426633270714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0.4701006332707145</v>
      </c>
      <c r="BB27">
        <f t="shared" si="0"/>
        <v>10.776325999999999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11.246426633270714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0.4701006332707145</v>
      </c>
      <c r="BB28">
        <f t="shared" si="0"/>
        <v>10.776325999999999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11.246426633270714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0.4701006332707145</v>
      </c>
      <c r="BB29">
        <f t="shared" si="0"/>
        <v>10.776325999999999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11.246426633270714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0.4701006332707145</v>
      </c>
      <c r="BB30">
        <f t="shared" si="0"/>
        <v>10.776325999999999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11.246426633270714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0.4701006332707145</v>
      </c>
      <c r="BB31">
        <f t="shared" si="0"/>
        <v>10.776325999999999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11.246426633270714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0.4701006332707145</v>
      </c>
      <c r="BB32">
        <f t="shared" si="0"/>
        <v>10.776325999999999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11.246426633270714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0.4701006332707145</v>
      </c>
      <c r="BB33">
        <f t="shared" si="0"/>
        <v>10.776325999999999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11.246426633270714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0.4701006332707145</v>
      </c>
      <c r="BB34">
        <f t="shared" si="0"/>
        <v>10.776325999999999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11.246426633270714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0.4701006332707145</v>
      </c>
      <c r="BB35">
        <f t="shared" si="0"/>
        <v>10.776325999999999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11.246426633270714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0.4701006332707145</v>
      </c>
      <c r="BB36">
        <f t="shared" si="0"/>
        <v>10.776325999999999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11.246426633270714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0.4701006332707145</v>
      </c>
      <c r="BB37">
        <f t="shared" si="0"/>
        <v>10.776325999999999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11.246426633270714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0.4701006332707145</v>
      </c>
      <c r="BB38">
        <f t="shared" si="0"/>
        <v>10.776325999999999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11.246426633270714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0.4701006332707145</v>
      </c>
      <c r="BB39">
        <f t="shared" si="0"/>
        <v>10.776325999999999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11.246426633270714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0.4701006332707145</v>
      </c>
      <c r="BB40">
        <f t="shared" si="0"/>
        <v>10.776325999999999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11.246426633270714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0.4701006332707145</v>
      </c>
      <c r="BB41">
        <f t="shared" si="0"/>
        <v>10.776325999999999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11.246426633270714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0.4701006332707145</v>
      </c>
      <c r="BB42">
        <f t="shared" si="0"/>
        <v>10.776325999999999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11.246426633270714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0.4701006332707145</v>
      </c>
      <c r="BB43">
        <f t="shared" si="0"/>
        <v>10.776325999999999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11.246426633270714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0.4701006332707145</v>
      </c>
      <c r="BB44">
        <f t="shared" si="0"/>
        <v>10.776325999999999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11.246426633270714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0.4701006332707145</v>
      </c>
      <c r="BB45">
        <f t="shared" si="0"/>
        <v>10.776325999999999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11.246426633270714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0.4701006332707145</v>
      </c>
      <c r="BB46">
        <f t="shared" si="0"/>
        <v>10.776325999999999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11.246426633270714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0.4701006332707145</v>
      </c>
      <c r="BB47">
        <f t="shared" si="0"/>
        <v>10.776325999999999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11.246426633270714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0.4701006332707145</v>
      </c>
      <c r="BB48">
        <f t="shared" si="0"/>
        <v>10.776325999999999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11.246426633270714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0.4701006332707145</v>
      </c>
      <c r="BB49">
        <f t="shared" si="0"/>
        <v>10.776325999999999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11.246426633270714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0.4701006332707145</v>
      </c>
      <c r="BB50">
        <f t="shared" si="0"/>
        <v>10.776325999999999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11.246426633270714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0.4701006332707145</v>
      </c>
      <c r="BB51">
        <f t="shared" si="0"/>
        <v>10.776325999999999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11.246426633270714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0.4701006332707145</v>
      </c>
      <c r="BB52">
        <f t="shared" si="0"/>
        <v>10.776325999999999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11.246426633270714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0.4701006332707145</v>
      </c>
      <c r="BB53">
        <f t="shared" si="0"/>
        <v>10.776325999999999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11.246426633270714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0.4701006332707145</v>
      </c>
      <c r="BB54">
        <f t="shared" si="0"/>
        <v>10.776325999999999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11.246426633270714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0.4701006332707145</v>
      </c>
      <c r="BB55">
        <f t="shared" si="0"/>
        <v>10.776325999999999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11.246426633270714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0.4701006332707145</v>
      </c>
      <c r="BB56">
        <f t="shared" si="0"/>
        <v>10.776325999999999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11.246426633270714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0.4701006332707145</v>
      </c>
      <c r="BB57">
        <f t="shared" si="0"/>
        <v>10.776325999999999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11.246426633270714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0.4701006332707145</v>
      </c>
      <c r="BB58">
        <f t="shared" si="0"/>
        <v>10.776325999999999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11.246426633270714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0.4701006332707145</v>
      </c>
      <c r="BB59">
        <f t="shared" si="0"/>
        <v>10.776325999999999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11.246426633270714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0.4701006332707145</v>
      </c>
      <c r="BB60">
        <f t="shared" si="0"/>
        <v>10.776325999999999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11.246426633270714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0.4701006332707145</v>
      </c>
      <c r="BB61">
        <f t="shared" si="0"/>
        <v>10.776325999999999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11.246426633270714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0.4701006332707145</v>
      </c>
      <c r="BB62">
        <f t="shared" si="0"/>
        <v>10.776325999999999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11.246426633270714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0.4701006332707145</v>
      </c>
      <c r="BB63">
        <f t="shared" si="0"/>
        <v>10.776325999999999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11.246426633270714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0.4701006332707145</v>
      </c>
      <c r="BB64">
        <f t="shared" si="0"/>
        <v>10.776325999999999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11.246426633270714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0.4701006332707145</v>
      </c>
      <c r="BB65">
        <f t="shared" si="0"/>
        <v>10.776325999999999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11.246426633270714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0.4701006332707145</v>
      </c>
      <c r="BB66">
        <f t="shared" si="0"/>
        <v>10.776325999999999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11.246426633270714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0.4701006332707145</v>
      </c>
      <c r="BB67">
        <f t="shared" si="0"/>
        <v>10.776325999999999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11.246426633270714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0.4701006332707145</v>
      </c>
      <c r="BB68">
        <f t="shared" ref="BB68:BB99" si="1">SUM(B68:AZ68)-BA68</f>
        <v>10.776325999999999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11.246426633270714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0.4701006332707145</v>
      </c>
      <c r="BB69">
        <f t="shared" si="1"/>
        <v>10.776325999999999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11.246426633270714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0.4701006332707145</v>
      </c>
      <c r="BB70">
        <f t="shared" si="1"/>
        <v>10.776325999999999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11.246426633270714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0.4701006332707145</v>
      </c>
      <c r="BB71">
        <f t="shared" si="1"/>
        <v>10.776325999999999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11.246426633270714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0.4701006332707145</v>
      </c>
      <c r="BB72">
        <f t="shared" si="1"/>
        <v>10.776325999999999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11.246426633270714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0.4701006332707145</v>
      </c>
      <c r="BB73">
        <f t="shared" si="1"/>
        <v>10.776325999999999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11.246426633270714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0.4701006332707145</v>
      </c>
      <c r="BB74">
        <f t="shared" si="1"/>
        <v>10.776325999999999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11.246426633270714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0.4701006332707145</v>
      </c>
      <c r="BB75">
        <f t="shared" si="1"/>
        <v>10.776325999999999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11.246426633270714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0.4701006332707145</v>
      </c>
      <c r="BB76">
        <f t="shared" si="1"/>
        <v>10.776325999999999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11.246426633270714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0.4701006332707145</v>
      </c>
      <c r="BB77">
        <f t="shared" si="1"/>
        <v>10.776325999999999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11.246426633270714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0.4701006332707145</v>
      </c>
      <c r="BB78">
        <f t="shared" si="1"/>
        <v>10.776325999999999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11.246426633270714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0.4701006332707145</v>
      </c>
      <c r="BB79">
        <f t="shared" si="1"/>
        <v>10.776325999999999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11.246426633270714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0.4701006332707145</v>
      </c>
      <c r="BB80">
        <f t="shared" si="1"/>
        <v>10.776325999999999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11.246426633270714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0.4701006332707145</v>
      </c>
      <c r="BB81">
        <f t="shared" si="1"/>
        <v>10.776325999999999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11.246426633270714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0.4701006332707145</v>
      </c>
      <c r="BB82">
        <f t="shared" si="1"/>
        <v>10.776325999999999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11.246426633270714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0.4701006332707145</v>
      </c>
      <c r="BB83">
        <f t="shared" si="1"/>
        <v>10.776325999999999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11.246426633270714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0.4701006332707145</v>
      </c>
      <c r="BB84">
        <f t="shared" si="1"/>
        <v>10.776325999999999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11.246426633270714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0.4701006332707145</v>
      </c>
      <c r="BB85">
        <f t="shared" si="1"/>
        <v>10.776325999999999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11.246426633270714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0.4701006332707145</v>
      </c>
      <c r="BB86">
        <f t="shared" si="1"/>
        <v>10.776325999999999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11.246426633270714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0.4701006332707145</v>
      </c>
      <c r="BB87">
        <f t="shared" si="1"/>
        <v>10.776325999999999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11.246426633270714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0.4701006332707145</v>
      </c>
      <c r="BB88">
        <f t="shared" si="1"/>
        <v>10.776325999999999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11.246426633270714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0.4701006332707145</v>
      </c>
      <c r="BB89">
        <f t="shared" si="1"/>
        <v>10.776325999999999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11.246426633270714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0.4701006332707145</v>
      </c>
      <c r="BB90">
        <f t="shared" si="1"/>
        <v>10.776325999999999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11.246426633270714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0.4701006332707145</v>
      </c>
      <c r="BB91">
        <f t="shared" si="1"/>
        <v>10.776325999999999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11.246426633270714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0.4701006332707145</v>
      </c>
      <c r="BB92">
        <f t="shared" si="1"/>
        <v>10.776325999999999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11.246426633270714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0.4701006332707145</v>
      </c>
      <c r="BB93">
        <f t="shared" si="1"/>
        <v>10.776325999999999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11.246426633270714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0.4701006332707145</v>
      </c>
      <c r="BB94">
        <f t="shared" si="1"/>
        <v>10.776325999999999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11.246426633270714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0.4701006332707145</v>
      </c>
      <c r="BB95">
        <f t="shared" si="1"/>
        <v>10.776325999999999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11.246426633270714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0.4701006332707145</v>
      </c>
      <c r="BB96">
        <f t="shared" si="1"/>
        <v>10.776325999999999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11.246426633270714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0.4701006332707145</v>
      </c>
      <c r="BB97">
        <f t="shared" si="1"/>
        <v>10.776325999999999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11.246426633270714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0.4701006332707145</v>
      </c>
      <c r="BB98">
        <f t="shared" si="1"/>
        <v>10.776325999999999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0.26991423919849722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1.1282415198497172E-2</v>
      </c>
      <c r="BB99">
        <f t="shared" si="1"/>
        <v>0.25863182400000007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</v>
      </c>
      <c r="L3" s="206">
        <v>0</v>
      </c>
      <c r="M3" s="206">
        <v>60.13</v>
      </c>
      <c r="N3" s="206">
        <v>49.09</v>
      </c>
      <c r="O3" s="206">
        <v>34.64</v>
      </c>
      <c r="P3" s="206">
        <v>23.29</v>
      </c>
      <c r="Q3" s="206">
        <v>4.45</v>
      </c>
      <c r="R3" s="206">
        <v>9.16</v>
      </c>
      <c r="S3" s="206">
        <v>5.74</v>
      </c>
      <c r="T3" s="206">
        <v>0</v>
      </c>
      <c r="U3" s="206">
        <v>49.59</v>
      </c>
      <c r="V3" s="206">
        <v>0</v>
      </c>
      <c r="W3" s="206">
        <v>4.79</v>
      </c>
      <c r="X3" s="206">
        <v>14.37</v>
      </c>
      <c r="Y3" s="206">
        <v>0</v>
      </c>
      <c r="Z3" s="206">
        <v>52.69</v>
      </c>
      <c r="AA3" s="206">
        <v>14.37</v>
      </c>
      <c r="AB3" s="206">
        <v>0</v>
      </c>
      <c r="AC3" s="206">
        <v>14.67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83.76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0</v>
      </c>
      <c r="M4" s="206">
        <v>60.15</v>
      </c>
      <c r="N4" s="206">
        <v>49.09</v>
      </c>
      <c r="O4" s="206">
        <v>34.64</v>
      </c>
      <c r="P4" s="206">
        <v>23.29</v>
      </c>
      <c r="Q4" s="206">
        <v>4.45</v>
      </c>
      <c r="R4" s="206">
        <v>9.09</v>
      </c>
      <c r="S4" s="206">
        <v>5.74</v>
      </c>
      <c r="T4" s="206">
        <v>0</v>
      </c>
      <c r="U4" s="206">
        <v>49.59</v>
      </c>
      <c r="V4" s="206">
        <v>0</v>
      </c>
      <c r="W4" s="206">
        <v>4.79</v>
      </c>
      <c r="X4" s="206">
        <v>14.37</v>
      </c>
      <c r="Y4" s="206">
        <v>0</v>
      </c>
      <c r="Z4" s="206">
        <v>52.69</v>
      </c>
      <c r="AA4" s="206">
        <v>14.37</v>
      </c>
      <c r="AB4" s="206">
        <v>0</v>
      </c>
      <c r="AC4" s="206">
        <v>14.67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83.76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60.15</v>
      </c>
      <c r="N5" s="206">
        <v>49.09</v>
      </c>
      <c r="O5" s="206">
        <v>34.64</v>
      </c>
      <c r="P5" s="206">
        <v>23.29</v>
      </c>
      <c r="Q5" s="206">
        <v>4.45</v>
      </c>
      <c r="R5" s="206">
        <v>9.1</v>
      </c>
      <c r="S5" s="206">
        <v>5.74</v>
      </c>
      <c r="T5" s="206">
        <v>0</v>
      </c>
      <c r="U5" s="206">
        <v>49.59</v>
      </c>
      <c r="V5" s="206">
        <v>0</v>
      </c>
      <c r="W5" s="206">
        <v>4.79</v>
      </c>
      <c r="X5" s="206">
        <v>14.37</v>
      </c>
      <c r="Y5" s="206">
        <v>0</v>
      </c>
      <c r="Z5" s="206">
        <v>52.69</v>
      </c>
      <c r="AA5" s="206">
        <v>14.37</v>
      </c>
      <c r="AB5" s="206">
        <v>0</v>
      </c>
      <c r="AC5" s="206">
        <v>11.61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83.76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60.15</v>
      </c>
      <c r="N6" s="206">
        <v>49.09</v>
      </c>
      <c r="O6" s="206">
        <v>34.64</v>
      </c>
      <c r="P6" s="206">
        <v>23.29</v>
      </c>
      <c r="Q6" s="206">
        <v>4.45</v>
      </c>
      <c r="R6" s="206">
        <v>9.1</v>
      </c>
      <c r="S6" s="206">
        <v>5.74</v>
      </c>
      <c r="T6" s="206">
        <v>0</v>
      </c>
      <c r="U6" s="206">
        <v>49.59</v>
      </c>
      <c r="V6" s="206">
        <v>0</v>
      </c>
      <c r="W6" s="206">
        <v>4.79</v>
      </c>
      <c r="X6" s="206">
        <v>14.37</v>
      </c>
      <c r="Y6" s="206">
        <v>0</v>
      </c>
      <c r="Z6" s="206">
        <v>52.69</v>
      </c>
      <c r="AA6" s="206">
        <v>14.37</v>
      </c>
      <c r="AB6" s="206">
        <v>0</v>
      </c>
      <c r="AC6" s="206">
        <v>11.61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83.76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60.15</v>
      </c>
      <c r="N7" s="206">
        <v>49.09</v>
      </c>
      <c r="O7" s="206">
        <v>34.64</v>
      </c>
      <c r="P7" s="206">
        <v>23.29</v>
      </c>
      <c r="Q7" s="206">
        <v>4.43</v>
      </c>
      <c r="R7" s="206">
        <v>9.0500000000000007</v>
      </c>
      <c r="S7" s="206">
        <v>5.73</v>
      </c>
      <c r="T7" s="206">
        <v>0</v>
      </c>
      <c r="U7" s="206">
        <v>49.59</v>
      </c>
      <c r="V7" s="206">
        <v>0</v>
      </c>
      <c r="W7" s="206">
        <v>4.79</v>
      </c>
      <c r="X7" s="206">
        <v>14.37</v>
      </c>
      <c r="Y7" s="206">
        <v>0</v>
      </c>
      <c r="Z7" s="206">
        <v>52.69</v>
      </c>
      <c r="AA7" s="206">
        <v>14.37</v>
      </c>
      <c r="AB7" s="206">
        <v>0</v>
      </c>
      <c r="AC7" s="206">
        <v>11.61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83.76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60.15</v>
      </c>
      <c r="N8" s="206">
        <v>49.09</v>
      </c>
      <c r="O8" s="206">
        <v>34.64</v>
      </c>
      <c r="P8" s="206">
        <v>23.29</v>
      </c>
      <c r="Q8" s="206">
        <v>4.42</v>
      </c>
      <c r="R8" s="206">
        <v>9.0500000000000007</v>
      </c>
      <c r="S8" s="206">
        <v>5.73</v>
      </c>
      <c r="T8" s="206">
        <v>0</v>
      </c>
      <c r="U8" s="206">
        <v>49.59</v>
      </c>
      <c r="V8" s="206">
        <v>0</v>
      </c>
      <c r="W8" s="206">
        <v>4.79</v>
      </c>
      <c r="X8" s="206">
        <v>14.37</v>
      </c>
      <c r="Y8" s="206">
        <v>0</v>
      </c>
      <c r="Z8" s="206">
        <v>52.69</v>
      </c>
      <c r="AA8" s="206">
        <v>14.37</v>
      </c>
      <c r="AB8" s="206">
        <v>0</v>
      </c>
      <c r="AC8" s="206">
        <v>11.61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83.76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60.15</v>
      </c>
      <c r="N9" s="206">
        <v>49.09</v>
      </c>
      <c r="O9" s="206">
        <v>34.64</v>
      </c>
      <c r="P9" s="206">
        <v>23.29</v>
      </c>
      <c r="Q9" s="206">
        <v>4.42</v>
      </c>
      <c r="R9" s="206">
        <v>9.0500000000000007</v>
      </c>
      <c r="S9" s="206">
        <v>5.73</v>
      </c>
      <c r="T9" s="206">
        <v>0</v>
      </c>
      <c r="U9" s="206">
        <v>49.59</v>
      </c>
      <c r="V9" s="206">
        <v>0</v>
      </c>
      <c r="W9" s="206">
        <v>4.79</v>
      </c>
      <c r="X9" s="206">
        <v>14.37</v>
      </c>
      <c r="Y9" s="206">
        <v>0</v>
      </c>
      <c r="Z9" s="206">
        <v>42.25</v>
      </c>
      <c r="AA9" s="206">
        <v>14.37</v>
      </c>
      <c r="AB9" s="206">
        <v>0</v>
      </c>
      <c r="AC9" s="206">
        <v>11.61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83.76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60.15</v>
      </c>
      <c r="N10" s="206">
        <v>49.09</v>
      </c>
      <c r="O10" s="206">
        <v>34.64</v>
      </c>
      <c r="P10" s="206">
        <v>23.29</v>
      </c>
      <c r="Q10" s="206">
        <v>4.42</v>
      </c>
      <c r="R10" s="206">
        <v>9.0500000000000007</v>
      </c>
      <c r="S10" s="206">
        <v>5.73</v>
      </c>
      <c r="T10" s="206">
        <v>0</v>
      </c>
      <c r="U10" s="206">
        <v>49.59</v>
      </c>
      <c r="V10" s="206">
        <v>0</v>
      </c>
      <c r="W10" s="206">
        <v>4.79</v>
      </c>
      <c r="X10" s="206">
        <v>14.37</v>
      </c>
      <c r="Y10" s="206">
        <v>0</v>
      </c>
      <c r="Z10" s="206">
        <v>42.25</v>
      </c>
      <c r="AA10" s="206">
        <v>14.37</v>
      </c>
      <c r="AB10" s="206">
        <v>0</v>
      </c>
      <c r="AC10" s="206">
        <v>11.61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83.76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60.15</v>
      </c>
      <c r="N11" s="206">
        <v>49.09</v>
      </c>
      <c r="O11" s="206">
        <v>34.64</v>
      </c>
      <c r="P11" s="206">
        <v>23.29</v>
      </c>
      <c r="Q11" s="206">
        <v>4.42</v>
      </c>
      <c r="R11" s="206">
        <v>8</v>
      </c>
      <c r="S11" s="206">
        <v>5.73</v>
      </c>
      <c r="T11" s="206">
        <v>0</v>
      </c>
      <c r="U11" s="206">
        <v>49.59</v>
      </c>
      <c r="V11" s="206">
        <v>0</v>
      </c>
      <c r="W11" s="206">
        <v>4.79</v>
      </c>
      <c r="X11" s="206">
        <v>14.37</v>
      </c>
      <c r="Y11" s="206">
        <v>0</v>
      </c>
      <c r="Z11" s="206">
        <v>52.7</v>
      </c>
      <c r="AA11" s="206">
        <v>14.37</v>
      </c>
      <c r="AB11" s="206">
        <v>0</v>
      </c>
      <c r="AC11" s="206">
        <v>15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83.76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60.15</v>
      </c>
      <c r="N12" s="206">
        <v>49.09</v>
      </c>
      <c r="O12" s="206">
        <v>34.64</v>
      </c>
      <c r="P12" s="206">
        <v>23.29</v>
      </c>
      <c r="Q12" s="206">
        <v>4.42</v>
      </c>
      <c r="R12" s="206">
        <v>8</v>
      </c>
      <c r="S12" s="206">
        <v>5.73</v>
      </c>
      <c r="T12" s="206">
        <v>0</v>
      </c>
      <c r="U12" s="206">
        <v>49.59</v>
      </c>
      <c r="V12" s="206">
        <v>0</v>
      </c>
      <c r="W12" s="206">
        <v>4.79</v>
      </c>
      <c r="X12" s="206">
        <v>14.37</v>
      </c>
      <c r="Y12" s="206">
        <v>0</v>
      </c>
      <c r="Z12" s="206">
        <v>52.69</v>
      </c>
      <c r="AA12" s="206">
        <v>14.37</v>
      </c>
      <c r="AB12" s="206">
        <v>0</v>
      </c>
      <c r="AC12" s="206">
        <v>15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83.76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60.15</v>
      </c>
      <c r="N13" s="206">
        <v>49.09</v>
      </c>
      <c r="O13" s="206">
        <v>34.64</v>
      </c>
      <c r="P13" s="206">
        <v>23.29</v>
      </c>
      <c r="Q13" s="206">
        <v>4.42</v>
      </c>
      <c r="R13" s="206">
        <v>8</v>
      </c>
      <c r="S13" s="206">
        <v>5.73</v>
      </c>
      <c r="T13" s="206">
        <v>0</v>
      </c>
      <c r="U13" s="206">
        <v>49.59</v>
      </c>
      <c r="V13" s="206">
        <v>0</v>
      </c>
      <c r="W13" s="206">
        <v>4.79</v>
      </c>
      <c r="X13" s="206">
        <v>14.37</v>
      </c>
      <c r="Y13" s="206">
        <v>0</v>
      </c>
      <c r="Z13" s="206">
        <v>52.69</v>
      </c>
      <c r="AA13" s="206">
        <v>14.37</v>
      </c>
      <c r="AB13" s="206">
        <v>0</v>
      </c>
      <c r="AC13" s="206">
        <v>15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83.76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60.15</v>
      </c>
      <c r="N14" s="206">
        <v>49.09</v>
      </c>
      <c r="O14" s="206">
        <v>34.64</v>
      </c>
      <c r="P14" s="206">
        <v>23.29</v>
      </c>
      <c r="Q14" s="206">
        <v>4.42</v>
      </c>
      <c r="R14" s="206">
        <v>8</v>
      </c>
      <c r="S14" s="206">
        <v>5.73</v>
      </c>
      <c r="T14" s="206">
        <v>0</v>
      </c>
      <c r="U14" s="206">
        <v>49.59</v>
      </c>
      <c r="V14" s="206">
        <v>0</v>
      </c>
      <c r="W14" s="206">
        <v>4.79</v>
      </c>
      <c r="X14" s="206">
        <v>14.37</v>
      </c>
      <c r="Y14" s="206">
        <v>0</v>
      </c>
      <c r="Z14" s="206">
        <v>52.69</v>
      </c>
      <c r="AA14" s="206">
        <v>14.37</v>
      </c>
      <c r="AB14" s="206">
        <v>0</v>
      </c>
      <c r="AC14" s="206">
        <v>15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83.76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60.15</v>
      </c>
      <c r="N15" s="206">
        <v>49.09</v>
      </c>
      <c r="O15" s="206">
        <v>34.64</v>
      </c>
      <c r="P15" s="206">
        <v>23.29</v>
      </c>
      <c r="Q15" s="206">
        <v>4.42</v>
      </c>
      <c r="R15" s="206">
        <v>8</v>
      </c>
      <c r="S15" s="206">
        <v>5.73</v>
      </c>
      <c r="T15" s="206">
        <v>0</v>
      </c>
      <c r="U15" s="206">
        <v>49.59</v>
      </c>
      <c r="V15" s="206">
        <v>0</v>
      </c>
      <c r="W15" s="206">
        <v>4.79</v>
      </c>
      <c r="X15" s="206">
        <v>14.37</v>
      </c>
      <c r="Y15" s="206">
        <v>0</v>
      </c>
      <c r="Z15" s="206">
        <v>52.69</v>
      </c>
      <c r="AA15" s="206">
        <v>14.37</v>
      </c>
      <c r="AB15" s="206">
        <v>0</v>
      </c>
      <c r="AC15" s="206">
        <v>15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83.76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60.15</v>
      </c>
      <c r="N16" s="206">
        <v>49.09</v>
      </c>
      <c r="O16" s="206">
        <v>34.64</v>
      </c>
      <c r="P16" s="206">
        <v>23.29</v>
      </c>
      <c r="Q16" s="206">
        <v>4.42</v>
      </c>
      <c r="R16" s="206">
        <v>8</v>
      </c>
      <c r="S16" s="206">
        <v>5.73</v>
      </c>
      <c r="T16" s="206">
        <v>0</v>
      </c>
      <c r="U16" s="206">
        <v>49.59</v>
      </c>
      <c r="V16" s="206">
        <v>0</v>
      </c>
      <c r="W16" s="206">
        <v>4.79</v>
      </c>
      <c r="X16" s="206">
        <v>14.37</v>
      </c>
      <c r="Y16" s="206">
        <v>0</v>
      </c>
      <c r="Z16" s="206">
        <v>52.69</v>
      </c>
      <c r="AA16" s="206">
        <v>14.37</v>
      </c>
      <c r="AB16" s="206">
        <v>0</v>
      </c>
      <c r="AC16" s="206">
        <v>15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83.76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60.15</v>
      </c>
      <c r="N17" s="206">
        <v>49.09</v>
      </c>
      <c r="O17" s="206">
        <v>34.64</v>
      </c>
      <c r="P17" s="206">
        <v>23.29</v>
      </c>
      <c r="Q17" s="206">
        <v>4.42</v>
      </c>
      <c r="R17" s="206">
        <v>8</v>
      </c>
      <c r="S17" s="206">
        <v>5.73</v>
      </c>
      <c r="T17" s="206">
        <v>0</v>
      </c>
      <c r="U17" s="206">
        <v>49.59</v>
      </c>
      <c r="V17" s="206">
        <v>0</v>
      </c>
      <c r="W17" s="206">
        <v>4.79</v>
      </c>
      <c r="X17" s="206">
        <v>14.37</v>
      </c>
      <c r="Y17" s="206">
        <v>0</v>
      </c>
      <c r="Z17" s="206">
        <v>52.69</v>
      </c>
      <c r="AA17" s="206">
        <v>14.37</v>
      </c>
      <c r="AB17" s="206">
        <v>0</v>
      </c>
      <c r="AC17" s="206">
        <v>15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83.76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60.15</v>
      </c>
      <c r="N18" s="206">
        <v>49.09</v>
      </c>
      <c r="O18" s="206">
        <v>34.64</v>
      </c>
      <c r="P18" s="206">
        <v>23.29</v>
      </c>
      <c r="Q18" s="206">
        <v>4.42</v>
      </c>
      <c r="R18" s="206">
        <v>8</v>
      </c>
      <c r="S18" s="206">
        <v>5.73</v>
      </c>
      <c r="T18" s="206">
        <v>0</v>
      </c>
      <c r="U18" s="206">
        <v>49.59</v>
      </c>
      <c r="V18" s="206">
        <v>0</v>
      </c>
      <c r="W18" s="206">
        <v>4.79</v>
      </c>
      <c r="X18" s="206">
        <v>14.37</v>
      </c>
      <c r="Y18" s="206">
        <v>0</v>
      </c>
      <c r="Z18" s="206">
        <v>52.69</v>
      </c>
      <c r="AA18" s="206">
        <v>14.37</v>
      </c>
      <c r="AB18" s="206">
        <v>0</v>
      </c>
      <c r="AC18" s="206">
        <v>15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83.76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60.15</v>
      </c>
      <c r="N19" s="206">
        <v>49.09</v>
      </c>
      <c r="O19" s="206">
        <v>34.64</v>
      </c>
      <c r="P19" s="206">
        <v>23.29</v>
      </c>
      <c r="Q19" s="206">
        <v>4.42</v>
      </c>
      <c r="R19" s="206">
        <v>8</v>
      </c>
      <c r="S19" s="206">
        <v>5.73</v>
      </c>
      <c r="T19" s="206">
        <v>0</v>
      </c>
      <c r="U19" s="206">
        <v>49.59</v>
      </c>
      <c r="V19" s="206">
        <v>0</v>
      </c>
      <c r="W19" s="206">
        <v>4.79</v>
      </c>
      <c r="X19" s="206">
        <v>14.37</v>
      </c>
      <c r="Y19" s="206">
        <v>0</v>
      </c>
      <c r="Z19" s="206">
        <v>52.69</v>
      </c>
      <c r="AA19" s="206">
        <v>14.37</v>
      </c>
      <c r="AB19" s="206">
        <v>0</v>
      </c>
      <c r="AC19" s="206">
        <v>15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83.76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60.15</v>
      </c>
      <c r="N20" s="206">
        <v>49.09</v>
      </c>
      <c r="O20" s="206">
        <v>34.64</v>
      </c>
      <c r="P20" s="206">
        <v>23.29</v>
      </c>
      <c r="Q20" s="206">
        <v>4.42</v>
      </c>
      <c r="R20" s="206">
        <v>8</v>
      </c>
      <c r="S20" s="206">
        <v>5.73</v>
      </c>
      <c r="T20" s="206">
        <v>0</v>
      </c>
      <c r="U20" s="206">
        <v>49.59</v>
      </c>
      <c r="V20" s="206">
        <v>0</v>
      </c>
      <c r="W20" s="206">
        <v>4.79</v>
      </c>
      <c r="X20" s="206">
        <v>14.37</v>
      </c>
      <c r="Y20" s="206">
        <v>0</v>
      </c>
      <c r="Z20" s="206">
        <v>52.69</v>
      </c>
      <c r="AA20" s="206">
        <v>14.37</v>
      </c>
      <c r="AB20" s="206">
        <v>0</v>
      </c>
      <c r="AC20" s="206">
        <v>15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83.76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60.15</v>
      </c>
      <c r="N21" s="206">
        <v>49.09</v>
      </c>
      <c r="O21" s="206">
        <v>34.64</v>
      </c>
      <c r="P21" s="206">
        <v>23.29</v>
      </c>
      <c r="Q21" s="206">
        <v>4.42</v>
      </c>
      <c r="R21" s="206">
        <v>8</v>
      </c>
      <c r="S21" s="206">
        <v>5.73</v>
      </c>
      <c r="T21" s="206">
        <v>0</v>
      </c>
      <c r="U21" s="206">
        <v>49.59</v>
      </c>
      <c r="V21" s="206">
        <v>0</v>
      </c>
      <c r="W21" s="206">
        <v>4.79</v>
      </c>
      <c r="X21" s="206">
        <v>14.37</v>
      </c>
      <c r="Y21" s="206">
        <v>0</v>
      </c>
      <c r="Z21" s="206">
        <v>52.69</v>
      </c>
      <c r="AA21" s="206">
        <v>14.37</v>
      </c>
      <c r="AB21" s="206">
        <v>0</v>
      </c>
      <c r="AC21" s="206">
        <v>15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83.76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0</v>
      </c>
      <c r="M22" s="206">
        <v>60.15</v>
      </c>
      <c r="N22" s="206">
        <v>49.09</v>
      </c>
      <c r="O22" s="206">
        <v>34.64</v>
      </c>
      <c r="P22" s="206">
        <v>23.29</v>
      </c>
      <c r="Q22" s="206">
        <v>4.42</v>
      </c>
      <c r="R22" s="206">
        <v>8</v>
      </c>
      <c r="S22" s="206">
        <v>5.73</v>
      </c>
      <c r="T22" s="206">
        <v>0</v>
      </c>
      <c r="U22" s="206">
        <v>49.59</v>
      </c>
      <c r="V22" s="206">
        <v>0</v>
      </c>
      <c r="W22" s="206">
        <v>4.79</v>
      </c>
      <c r="X22" s="206">
        <v>14.37</v>
      </c>
      <c r="Y22" s="206">
        <v>0</v>
      </c>
      <c r="Z22" s="206">
        <v>52.69</v>
      </c>
      <c r="AA22" s="206">
        <v>14.37</v>
      </c>
      <c r="AB22" s="206">
        <v>0</v>
      </c>
      <c r="AC22" s="206">
        <v>15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83.76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258.68</v>
      </c>
      <c r="L23" s="206">
        <v>0</v>
      </c>
      <c r="M23" s="206">
        <v>60.15</v>
      </c>
      <c r="N23" s="206">
        <v>49.09</v>
      </c>
      <c r="O23" s="206">
        <v>34.64</v>
      </c>
      <c r="P23" s="206">
        <v>23.29</v>
      </c>
      <c r="Q23" s="206">
        <v>4.3499999999999996</v>
      </c>
      <c r="R23" s="206">
        <v>7.66</v>
      </c>
      <c r="S23" s="206">
        <v>4.97</v>
      </c>
      <c r="T23" s="206">
        <v>0</v>
      </c>
      <c r="U23" s="206">
        <v>49.59</v>
      </c>
      <c r="V23" s="206">
        <v>0</v>
      </c>
      <c r="W23" s="206">
        <v>4.79</v>
      </c>
      <c r="X23" s="206">
        <v>12.68</v>
      </c>
      <c r="Y23" s="206">
        <v>0</v>
      </c>
      <c r="Z23" s="206">
        <v>52.69</v>
      </c>
      <c r="AA23" s="206">
        <v>14.37</v>
      </c>
      <c r="AB23" s="206">
        <v>0</v>
      </c>
      <c r="AC23" s="206">
        <v>15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81.97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258.68</v>
      </c>
      <c r="L24" s="206">
        <v>0</v>
      </c>
      <c r="M24" s="206">
        <v>60.15</v>
      </c>
      <c r="N24" s="206">
        <v>49.09</v>
      </c>
      <c r="O24" s="206">
        <v>34.64</v>
      </c>
      <c r="P24" s="206">
        <v>23.29</v>
      </c>
      <c r="Q24" s="206">
        <v>4.34</v>
      </c>
      <c r="R24" s="206">
        <v>7.66</v>
      </c>
      <c r="S24" s="206">
        <v>4.97</v>
      </c>
      <c r="T24" s="206">
        <v>0</v>
      </c>
      <c r="U24" s="206">
        <v>49.59</v>
      </c>
      <c r="V24" s="206">
        <v>0</v>
      </c>
      <c r="W24" s="206">
        <v>4.79</v>
      </c>
      <c r="X24" s="206">
        <v>14.37</v>
      </c>
      <c r="Y24" s="206">
        <v>0</v>
      </c>
      <c r="Z24" s="206">
        <v>55.57</v>
      </c>
      <c r="AA24" s="206">
        <v>14.37</v>
      </c>
      <c r="AB24" s="206">
        <v>0</v>
      </c>
      <c r="AC24" s="206">
        <v>15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81.97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313.94</v>
      </c>
      <c r="L25" s="206">
        <v>0</v>
      </c>
      <c r="M25" s="206">
        <v>60.15</v>
      </c>
      <c r="N25" s="206">
        <v>49.09</v>
      </c>
      <c r="O25" s="206">
        <v>34.64</v>
      </c>
      <c r="P25" s="206">
        <v>23.29</v>
      </c>
      <c r="Q25" s="206">
        <v>4.34</v>
      </c>
      <c r="R25" s="206">
        <v>7.67</v>
      </c>
      <c r="S25" s="206">
        <v>4.97</v>
      </c>
      <c r="T25" s="206">
        <v>0</v>
      </c>
      <c r="U25" s="206">
        <v>49.59</v>
      </c>
      <c r="V25" s="206">
        <v>0</v>
      </c>
      <c r="W25" s="206">
        <v>4.93</v>
      </c>
      <c r="X25" s="206">
        <v>21.08</v>
      </c>
      <c r="Y25" s="206">
        <v>0</v>
      </c>
      <c r="Z25" s="206">
        <v>110.18</v>
      </c>
      <c r="AA25" s="206">
        <v>14.37</v>
      </c>
      <c r="AB25" s="206">
        <v>0</v>
      </c>
      <c r="AC25" s="206">
        <v>15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79.709999999999994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411.99</v>
      </c>
      <c r="L26" s="206">
        <v>0</v>
      </c>
      <c r="M26" s="206">
        <v>60.15</v>
      </c>
      <c r="N26" s="206">
        <v>49.09</v>
      </c>
      <c r="O26" s="206">
        <v>34.64</v>
      </c>
      <c r="P26" s="206">
        <v>23.29</v>
      </c>
      <c r="Q26" s="206">
        <v>4.34</v>
      </c>
      <c r="R26" s="206">
        <v>6.71</v>
      </c>
      <c r="S26" s="206">
        <v>4.97</v>
      </c>
      <c r="T26" s="206">
        <v>0</v>
      </c>
      <c r="U26" s="206">
        <v>49.59</v>
      </c>
      <c r="V26" s="206">
        <v>0</v>
      </c>
      <c r="W26" s="206">
        <v>14.41</v>
      </c>
      <c r="X26" s="206">
        <v>62.07</v>
      </c>
      <c r="Y26" s="206">
        <v>0</v>
      </c>
      <c r="Z26" s="206">
        <v>110.18</v>
      </c>
      <c r="AA26" s="206">
        <v>33.67</v>
      </c>
      <c r="AB26" s="206">
        <v>0</v>
      </c>
      <c r="AC26" s="206">
        <v>15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79.709999999999994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485.54</v>
      </c>
      <c r="L27" s="206">
        <v>2.66</v>
      </c>
      <c r="M27" s="206">
        <v>60.15</v>
      </c>
      <c r="N27" s="206">
        <v>49.09</v>
      </c>
      <c r="O27" s="206">
        <v>34.64</v>
      </c>
      <c r="P27" s="206">
        <v>23.29</v>
      </c>
      <c r="Q27" s="206">
        <v>5.86</v>
      </c>
      <c r="R27" s="206">
        <v>16.05</v>
      </c>
      <c r="S27" s="206">
        <v>6.21</v>
      </c>
      <c r="T27" s="206">
        <v>0</v>
      </c>
      <c r="U27" s="206">
        <v>49.59</v>
      </c>
      <c r="V27" s="206">
        <v>7.64</v>
      </c>
      <c r="W27" s="206">
        <v>13.92</v>
      </c>
      <c r="X27" s="206">
        <v>62.07</v>
      </c>
      <c r="Y27" s="206">
        <v>0</v>
      </c>
      <c r="Z27" s="206">
        <v>110.18</v>
      </c>
      <c r="AA27" s="206">
        <v>33.67</v>
      </c>
      <c r="AB27" s="206">
        <v>0</v>
      </c>
      <c r="AC27" s="206">
        <v>11.1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79.709999999999994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489.78</v>
      </c>
      <c r="L28" s="206">
        <v>2.85</v>
      </c>
      <c r="M28" s="206">
        <v>60.15</v>
      </c>
      <c r="N28" s="206">
        <v>49.09</v>
      </c>
      <c r="O28" s="206">
        <v>34.64</v>
      </c>
      <c r="P28" s="206">
        <v>23.29</v>
      </c>
      <c r="Q28" s="206">
        <v>7.81</v>
      </c>
      <c r="R28" s="206">
        <v>17.559999999999999</v>
      </c>
      <c r="S28" s="206">
        <v>9.09</v>
      </c>
      <c r="T28" s="206">
        <v>0</v>
      </c>
      <c r="U28" s="206">
        <v>49.59</v>
      </c>
      <c r="V28" s="206">
        <v>7.64</v>
      </c>
      <c r="W28" s="206">
        <v>13.92</v>
      </c>
      <c r="X28" s="206">
        <v>62.07</v>
      </c>
      <c r="Y28" s="206">
        <v>0</v>
      </c>
      <c r="Z28" s="206">
        <v>110.18</v>
      </c>
      <c r="AA28" s="206">
        <v>33.67</v>
      </c>
      <c r="AB28" s="206">
        <v>0</v>
      </c>
      <c r="AC28" s="206">
        <v>11.1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75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0.49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489.78</v>
      </c>
      <c r="L29" s="206">
        <v>3.02</v>
      </c>
      <c r="M29" s="206">
        <v>60.15</v>
      </c>
      <c r="N29" s="206">
        <v>49.09</v>
      </c>
      <c r="O29" s="206">
        <v>34.64</v>
      </c>
      <c r="P29" s="206">
        <v>23.29</v>
      </c>
      <c r="Q29" s="206">
        <v>9.07</v>
      </c>
      <c r="R29" s="206">
        <v>17.559999999999999</v>
      </c>
      <c r="S29" s="206">
        <v>10.96</v>
      </c>
      <c r="T29" s="206">
        <v>0</v>
      </c>
      <c r="U29" s="206">
        <v>49.59</v>
      </c>
      <c r="V29" s="206">
        <v>7.64</v>
      </c>
      <c r="W29" s="206">
        <v>13.92</v>
      </c>
      <c r="X29" s="206">
        <v>62.07</v>
      </c>
      <c r="Y29" s="206">
        <v>0</v>
      </c>
      <c r="Z29" s="206">
        <v>110.18</v>
      </c>
      <c r="AA29" s="206">
        <v>33.67</v>
      </c>
      <c r="AB29" s="206">
        <v>0</v>
      </c>
      <c r="AC29" s="206">
        <v>11.1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75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1.48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489.78</v>
      </c>
      <c r="L30" s="206">
        <v>3.02</v>
      </c>
      <c r="M30" s="206">
        <v>60.15</v>
      </c>
      <c r="N30" s="206">
        <v>49.09</v>
      </c>
      <c r="O30" s="206">
        <v>34.64</v>
      </c>
      <c r="P30" s="206">
        <v>23.29</v>
      </c>
      <c r="Q30" s="206">
        <v>9.07</v>
      </c>
      <c r="R30" s="206">
        <v>17.559999999999999</v>
      </c>
      <c r="S30" s="206">
        <v>10.96</v>
      </c>
      <c r="T30" s="206">
        <v>0</v>
      </c>
      <c r="U30" s="206">
        <v>49.59</v>
      </c>
      <c r="V30" s="206">
        <v>7.64</v>
      </c>
      <c r="W30" s="206">
        <v>13.92</v>
      </c>
      <c r="X30" s="206">
        <v>62.07</v>
      </c>
      <c r="Y30" s="206">
        <v>0</v>
      </c>
      <c r="Z30" s="206">
        <v>110.18</v>
      </c>
      <c r="AA30" s="206">
        <v>33.67</v>
      </c>
      <c r="AB30" s="206">
        <v>0</v>
      </c>
      <c r="AC30" s="206">
        <v>11.1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75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4.87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489.78</v>
      </c>
      <c r="L31" s="206">
        <v>3.02</v>
      </c>
      <c r="M31" s="206">
        <v>60.15</v>
      </c>
      <c r="N31" s="206">
        <v>49.09</v>
      </c>
      <c r="O31" s="206">
        <v>34.64</v>
      </c>
      <c r="P31" s="206">
        <v>23.29</v>
      </c>
      <c r="Q31" s="206">
        <v>9.07</v>
      </c>
      <c r="R31" s="206">
        <v>17.559999999999999</v>
      </c>
      <c r="S31" s="206">
        <v>10.96</v>
      </c>
      <c r="T31" s="206">
        <v>0</v>
      </c>
      <c r="U31" s="206">
        <v>49.59</v>
      </c>
      <c r="V31" s="206">
        <v>7.64</v>
      </c>
      <c r="W31" s="206">
        <v>13.92</v>
      </c>
      <c r="X31" s="206">
        <v>62.07</v>
      </c>
      <c r="Y31" s="206">
        <v>0</v>
      </c>
      <c r="Z31" s="206">
        <v>110.18</v>
      </c>
      <c r="AA31" s="206">
        <v>33.67</v>
      </c>
      <c r="AB31" s="206">
        <v>0</v>
      </c>
      <c r="AC31" s="206">
        <v>11.1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99.62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12.04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489.78</v>
      </c>
      <c r="L32" s="206">
        <v>3.02</v>
      </c>
      <c r="M32" s="206">
        <v>60.15</v>
      </c>
      <c r="N32" s="206">
        <v>49.09</v>
      </c>
      <c r="O32" s="206">
        <v>34.64</v>
      </c>
      <c r="P32" s="206">
        <v>23.29</v>
      </c>
      <c r="Q32" s="206">
        <v>9.07</v>
      </c>
      <c r="R32" s="206">
        <v>17.559999999999999</v>
      </c>
      <c r="S32" s="206">
        <v>10.96</v>
      </c>
      <c r="T32" s="206">
        <v>0</v>
      </c>
      <c r="U32" s="206">
        <v>49.59</v>
      </c>
      <c r="V32" s="206">
        <v>7.64</v>
      </c>
      <c r="W32" s="206">
        <v>13.92</v>
      </c>
      <c r="X32" s="206">
        <v>62.07</v>
      </c>
      <c r="Y32" s="206">
        <v>0</v>
      </c>
      <c r="Z32" s="206">
        <v>110.18</v>
      </c>
      <c r="AA32" s="206">
        <v>33.67</v>
      </c>
      <c r="AB32" s="206">
        <v>0</v>
      </c>
      <c r="AC32" s="206">
        <v>11.1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99.62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23.16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489.78</v>
      </c>
      <c r="L33" s="206">
        <v>3.02</v>
      </c>
      <c r="M33" s="206">
        <v>60.15</v>
      </c>
      <c r="N33" s="206">
        <v>49.09</v>
      </c>
      <c r="O33" s="206">
        <v>34.64</v>
      </c>
      <c r="P33" s="206">
        <v>23.29</v>
      </c>
      <c r="Q33" s="206">
        <v>9.07</v>
      </c>
      <c r="R33" s="206">
        <v>17.559999999999999</v>
      </c>
      <c r="S33" s="206">
        <v>10.96</v>
      </c>
      <c r="T33" s="206">
        <v>0</v>
      </c>
      <c r="U33" s="206">
        <v>49.59</v>
      </c>
      <c r="V33" s="206">
        <v>7.64</v>
      </c>
      <c r="W33" s="206">
        <v>13.92</v>
      </c>
      <c r="X33" s="206">
        <v>62.07</v>
      </c>
      <c r="Y33" s="206">
        <v>0</v>
      </c>
      <c r="Z33" s="206">
        <v>110.18</v>
      </c>
      <c r="AA33" s="206">
        <v>33.67</v>
      </c>
      <c r="AB33" s="206">
        <v>0</v>
      </c>
      <c r="AC33" s="206">
        <v>11.1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99.62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39.06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489.78</v>
      </c>
      <c r="L34" s="206">
        <v>3.02</v>
      </c>
      <c r="M34" s="206">
        <v>60.15</v>
      </c>
      <c r="N34" s="206">
        <v>49.09</v>
      </c>
      <c r="O34" s="206">
        <v>34.64</v>
      </c>
      <c r="P34" s="206">
        <v>23.29</v>
      </c>
      <c r="Q34" s="206">
        <v>9.07</v>
      </c>
      <c r="R34" s="206">
        <v>17.559999999999999</v>
      </c>
      <c r="S34" s="206">
        <v>10.96</v>
      </c>
      <c r="T34" s="206">
        <v>0</v>
      </c>
      <c r="U34" s="206">
        <v>49.59</v>
      </c>
      <c r="V34" s="206">
        <v>7.64</v>
      </c>
      <c r="W34" s="206">
        <v>13.92</v>
      </c>
      <c r="X34" s="206">
        <v>62.07</v>
      </c>
      <c r="Y34" s="206">
        <v>0</v>
      </c>
      <c r="Z34" s="206">
        <v>110.18</v>
      </c>
      <c r="AA34" s="206">
        <v>33.67</v>
      </c>
      <c r="AB34" s="206">
        <v>0</v>
      </c>
      <c r="AC34" s="206">
        <v>11.1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99.62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40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489.78</v>
      </c>
      <c r="L35" s="206">
        <v>3.02</v>
      </c>
      <c r="M35" s="206">
        <v>60.15</v>
      </c>
      <c r="N35" s="206">
        <v>49.09</v>
      </c>
      <c r="O35" s="206">
        <v>34.64</v>
      </c>
      <c r="P35" s="206">
        <v>23.29</v>
      </c>
      <c r="Q35" s="206">
        <v>9.07</v>
      </c>
      <c r="R35" s="206">
        <v>17.559999999999999</v>
      </c>
      <c r="S35" s="206">
        <v>10.96</v>
      </c>
      <c r="T35" s="206">
        <v>0</v>
      </c>
      <c r="U35" s="206">
        <v>49.59</v>
      </c>
      <c r="V35" s="206">
        <v>7.64</v>
      </c>
      <c r="W35" s="206">
        <v>13.92</v>
      </c>
      <c r="X35" s="206">
        <v>62.07</v>
      </c>
      <c r="Y35" s="206">
        <v>0</v>
      </c>
      <c r="Z35" s="206">
        <v>110.18</v>
      </c>
      <c r="AA35" s="206">
        <v>33.67</v>
      </c>
      <c r="AB35" s="206">
        <v>0</v>
      </c>
      <c r="AC35" s="206">
        <v>11.1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99.62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44.5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489.78</v>
      </c>
      <c r="L36" s="206">
        <v>3.02</v>
      </c>
      <c r="M36" s="206">
        <v>60.15</v>
      </c>
      <c r="N36" s="206">
        <v>49.09</v>
      </c>
      <c r="O36" s="206">
        <v>34.64</v>
      </c>
      <c r="P36" s="206">
        <v>23.29</v>
      </c>
      <c r="Q36" s="206">
        <v>9.07</v>
      </c>
      <c r="R36" s="206">
        <v>17.559999999999999</v>
      </c>
      <c r="S36" s="206">
        <v>10.96</v>
      </c>
      <c r="T36" s="206">
        <v>0</v>
      </c>
      <c r="U36" s="206">
        <v>49.59</v>
      </c>
      <c r="V36" s="206">
        <v>7.64</v>
      </c>
      <c r="W36" s="206">
        <v>13.92</v>
      </c>
      <c r="X36" s="206">
        <v>62.07</v>
      </c>
      <c r="Y36" s="206">
        <v>0</v>
      </c>
      <c r="Z36" s="206">
        <v>110.18</v>
      </c>
      <c r="AA36" s="206">
        <v>33.67</v>
      </c>
      <c r="AB36" s="206">
        <v>0</v>
      </c>
      <c r="AC36" s="206">
        <v>11.1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99.62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44.5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489.78</v>
      </c>
      <c r="L37" s="206">
        <v>3.02</v>
      </c>
      <c r="M37" s="206">
        <v>60.15</v>
      </c>
      <c r="N37" s="206">
        <v>49.09</v>
      </c>
      <c r="O37" s="206">
        <v>34.64</v>
      </c>
      <c r="P37" s="206">
        <v>23.29</v>
      </c>
      <c r="Q37" s="206">
        <v>9.07</v>
      </c>
      <c r="R37" s="206">
        <v>17.559999999999999</v>
      </c>
      <c r="S37" s="206">
        <v>10.96</v>
      </c>
      <c r="T37" s="206">
        <v>0</v>
      </c>
      <c r="U37" s="206">
        <v>49.59</v>
      </c>
      <c r="V37" s="206">
        <v>7.64</v>
      </c>
      <c r="W37" s="206">
        <v>13.92</v>
      </c>
      <c r="X37" s="206">
        <v>62.07</v>
      </c>
      <c r="Y37" s="206">
        <v>0</v>
      </c>
      <c r="Z37" s="206">
        <v>110.18</v>
      </c>
      <c r="AA37" s="206">
        <v>33.67</v>
      </c>
      <c r="AB37" s="206">
        <v>0</v>
      </c>
      <c r="AC37" s="206">
        <v>11.1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99.62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44.5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489.78</v>
      </c>
      <c r="L38" s="206">
        <v>3.02</v>
      </c>
      <c r="M38" s="206">
        <v>60.15</v>
      </c>
      <c r="N38" s="206">
        <v>49.09</v>
      </c>
      <c r="O38" s="206">
        <v>34.64</v>
      </c>
      <c r="P38" s="206">
        <v>23.29</v>
      </c>
      <c r="Q38" s="206">
        <v>9.07</v>
      </c>
      <c r="R38" s="206">
        <v>17.559999999999999</v>
      </c>
      <c r="S38" s="206">
        <v>10.96</v>
      </c>
      <c r="T38" s="206">
        <v>0</v>
      </c>
      <c r="U38" s="206">
        <v>49.59</v>
      </c>
      <c r="V38" s="206">
        <v>7.64</v>
      </c>
      <c r="W38" s="206">
        <v>13.92</v>
      </c>
      <c r="X38" s="206">
        <v>62.07</v>
      </c>
      <c r="Y38" s="206">
        <v>0</v>
      </c>
      <c r="Z38" s="206">
        <v>110.18</v>
      </c>
      <c r="AA38" s="206">
        <v>33.67</v>
      </c>
      <c r="AB38" s="206">
        <v>0</v>
      </c>
      <c r="AC38" s="206">
        <v>11.1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99.62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44.5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489.78</v>
      </c>
      <c r="L39" s="206">
        <v>3.02</v>
      </c>
      <c r="M39" s="206">
        <v>60.15</v>
      </c>
      <c r="N39" s="206">
        <v>49.09</v>
      </c>
      <c r="O39" s="206">
        <v>34.64</v>
      </c>
      <c r="P39" s="206">
        <v>23.29</v>
      </c>
      <c r="Q39" s="206">
        <v>9.07</v>
      </c>
      <c r="R39" s="206">
        <v>17.559999999999999</v>
      </c>
      <c r="S39" s="206">
        <v>10.96</v>
      </c>
      <c r="T39" s="206">
        <v>0</v>
      </c>
      <c r="U39" s="206">
        <v>49.59</v>
      </c>
      <c r="V39" s="206">
        <v>7.64</v>
      </c>
      <c r="W39" s="206">
        <v>13.92</v>
      </c>
      <c r="X39" s="206">
        <v>62.07</v>
      </c>
      <c r="Y39" s="206">
        <v>0</v>
      </c>
      <c r="Z39" s="206">
        <v>110.18</v>
      </c>
      <c r="AA39" s="206">
        <v>33.67</v>
      </c>
      <c r="AB39" s="206">
        <v>0</v>
      </c>
      <c r="AC39" s="206">
        <v>11.1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99.62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44.5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489.78</v>
      </c>
      <c r="L40" s="206">
        <v>3.02</v>
      </c>
      <c r="M40" s="206">
        <v>60.15</v>
      </c>
      <c r="N40" s="206">
        <v>49.09</v>
      </c>
      <c r="O40" s="206">
        <v>34.64</v>
      </c>
      <c r="P40" s="206">
        <v>23.29</v>
      </c>
      <c r="Q40" s="206">
        <v>9.07</v>
      </c>
      <c r="R40" s="206">
        <v>17.559999999999999</v>
      </c>
      <c r="S40" s="206">
        <v>10.96</v>
      </c>
      <c r="T40" s="206">
        <v>0</v>
      </c>
      <c r="U40" s="206">
        <v>49.59</v>
      </c>
      <c r="V40" s="206">
        <v>7.64</v>
      </c>
      <c r="W40" s="206">
        <v>13.92</v>
      </c>
      <c r="X40" s="206">
        <v>62.07</v>
      </c>
      <c r="Y40" s="206">
        <v>0</v>
      </c>
      <c r="Z40" s="206">
        <v>110.18</v>
      </c>
      <c r="AA40" s="206">
        <v>33.67</v>
      </c>
      <c r="AB40" s="206">
        <v>0</v>
      </c>
      <c r="AC40" s="206">
        <v>11.1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99.62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44.5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489.78</v>
      </c>
      <c r="L41" s="206">
        <v>3.02</v>
      </c>
      <c r="M41" s="206">
        <v>60.15</v>
      </c>
      <c r="N41" s="206">
        <v>49.09</v>
      </c>
      <c r="O41" s="206">
        <v>34.64</v>
      </c>
      <c r="P41" s="206">
        <v>23.29</v>
      </c>
      <c r="Q41" s="206">
        <v>9.07</v>
      </c>
      <c r="R41" s="206">
        <v>17.559999999999999</v>
      </c>
      <c r="S41" s="206">
        <v>10.96</v>
      </c>
      <c r="T41" s="206">
        <v>0</v>
      </c>
      <c r="U41" s="206">
        <v>49.59</v>
      </c>
      <c r="V41" s="206">
        <v>7.64</v>
      </c>
      <c r="W41" s="206">
        <v>14.16</v>
      </c>
      <c r="X41" s="206">
        <v>62.07</v>
      </c>
      <c r="Y41" s="206">
        <v>0</v>
      </c>
      <c r="Z41" s="206">
        <v>110.18</v>
      </c>
      <c r="AA41" s="206">
        <v>33.67</v>
      </c>
      <c r="AB41" s="206">
        <v>0</v>
      </c>
      <c r="AC41" s="206">
        <v>11.1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99.62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44.5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489.78</v>
      </c>
      <c r="L42" s="206">
        <v>3.02</v>
      </c>
      <c r="M42" s="206">
        <v>60.15</v>
      </c>
      <c r="N42" s="206">
        <v>49.09</v>
      </c>
      <c r="O42" s="206">
        <v>34.64</v>
      </c>
      <c r="P42" s="206">
        <v>23.29</v>
      </c>
      <c r="Q42" s="206">
        <v>9.07</v>
      </c>
      <c r="R42" s="206">
        <v>17.559999999999999</v>
      </c>
      <c r="S42" s="206">
        <v>10.96</v>
      </c>
      <c r="T42" s="206">
        <v>0</v>
      </c>
      <c r="U42" s="206">
        <v>49.59</v>
      </c>
      <c r="V42" s="206">
        <v>7.64</v>
      </c>
      <c r="W42" s="206">
        <v>14.18</v>
      </c>
      <c r="X42" s="206">
        <v>62.07</v>
      </c>
      <c r="Y42" s="206">
        <v>0</v>
      </c>
      <c r="Z42" s="206">
        <v>110.18</v>
      </c>
      <c r="AA42" s="206">
        <v>33.67</v>
      </c>
      <c r="AB42" s="206">
        <v>0</v>
      </c>
      <c r="AC42" s="206">
        <v>15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99.62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44.5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489.78</v>
      </c>
      <c r="L43" s="206">
        <v>3.02</v>
      </c>
      <c r="M43" s="206">
        <v>60.15</v>
      </c>
      <c r="N43" s="206">
        <v>49.09</v>
      </c>
      <c r="O43" s="206">
        <v>34.64</v>
      </c>
      <c r="P43" s="206">
        <v>23.29</v>
      </c>
      <c r="Q43" s="206">
        <v>9.07</v>
      </c>
      <c r="R43" s="206">
        <v>17.559999999999999</v>
      </c>
      <c r="S43" s="206">
        <v>10.96</v>
      </c>
      <c r="T43" s="206">
        <v>0</v>
      </c>
      <c r="U43" s="206">
        <v>49.59</v>
      </c>
      <c r="V43" s="206">
        <v>7.64</v>
      </c>
      <c r="W43" s="206">
        <v>14.18</v>
      </c>
      <c r="X43" s="206">
        <v>62.07</v>
      </c>
      <c r="Y43" s="206">
        <v>0</v>
      </c>
      <c r="Z43" s="206">
        <v>110.18</v>
      </c>
      <c r="AA43" s="206">
        <v>33.67</v>
      </c>
      <c r="AB43" s="206">
        <v>0</v>
      </c>
      <c r="AC43" s="206">
        <v>15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99.62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44.5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489.78</v>
      </c>
      <c r="L44" s="206">
        <v>3.02</v>
      </c>
      <c r="M44" s="206">
        <v>60.15</v>
      </c>
      <c r="N44" s="206">
        <v>49.09</v>
      </c>
      <c r="O44" s="206">
        <v>34.64</v>
      </c>
      <c r="P44" s="206">
        <v>23.29</v>
      </c>
      <c r="Q44" s="206">
        <v>9.07</v>
      </c>
      <c r="R44" s="206">
        <v>17.559999999999999</v>
      </c>
      <c r="S44" s="206">
        <v>10.96</v>
      </c>
      <c r="T44" s="206">
        <v>0</v>
      </c>
      <c r="U44" s="206">
        <v>49.59</v>
      </c>
      <c r="V44" s="206">
        <v>7.64</v>
      </c>
      <c r="W44" s="206">
        <v>14.18</v>
      </c>
      <c r="X44" s="206">
        <v>62.07</v>
      </c>
      <c r="Y44" s="206">
        <v>0</v>
      </c>
      <c r="Z44" s="206">
        <v>110.18</v>
      </c>
      <c r="AA44" s="206">
        <v>33.67</v>
      </c>
      <c r="AB44" s="206">
        <v>0</v>
      </c>
      <c r="AC44" s="206">
        <v>15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99.62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44.5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489.78</v>
      </c>
      <c r="L45" s="206">
        <v>3.02</v>
      </c>
      <c r="M45" s="206">
        <v>60.15</v>
      </c>
      <c r="N45" s="206">
        <v>49.09</v>
      </c>
      <c r="O45" s="206">
        <v>34.64</v>
      </c>
      <c r="P45" s="206">
        <v>23.29</v>
      </c>
      <c r="Q45" s="206">
        <v>9.07</v>
      </c>
      <c r="R45" s="206">
        <v>17.559999999999999</v>
      </c>
      <c r="S45" s="206">
        <v>10.96</v>
      </c>
      <c r="T45" s="206">
        <v>0</v>
      </c>
      <c r="U45" s="206">
        <v>49.59</v>
      </c>
      <c r="V45" s="206">
        <v>7.64</v>
      </c>
      <c r="W45" s="206">
        <v>14.18</v>
      </c>
      <c r="X45" s="206">
        <v>62.07</v>
      </c>
      <c r="Y45" s="206">
        <v>0</v>
      </c>
      <c r="Z45" s="206">
        <v>110.18</v>
      </c>
      <c r="AA45" s="206">
        <v>33.67</v>
      </c>
      <c r="AB45" s="206">
        <v>0</v>
      </c>
      <c r="AC45" s="206">
        <v>15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75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44.5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489.78</v>
      </c>
      <c r="L46" s="206">
        <v>3.02</v>
      </c>
      <c r="M46" s="206">
        <v>60.15</v>
      </c>
      <c r="N46" s="206">
        <v>49.09</v>
      </c>
      <c r="O46" s="206">
        <v>34.64</v>
      </c>
      <c r="P46" s="206">
        <v>23.29</v>
      </c>
      <c r="Q46" s="206">
        <v>9.07</v>
      </c>
      <c r="R46" s="206">
        <v>17.559999999999999</v>
      </c>
      <c r="S46" s="206">
        <v>10.96</v>
      </c>
      <c r="T46" s="206">
        <v>0</v>
      </c>
      <c r="U46" s="206">
        <v>49.59</v>
      </c>
      <c r="V46" s="206">
        <v>7.64</v>
      </c>
      <c r="W46" s="206">
        <v>14.18</v>
      </c>
      <c r="X46" s="206">
        <v>62.07</v>
      </c>
      <c r="Y46" s="206">
        <v>0</v>
      </c>
      <c r="Z46" s="206">
        <v>110.18</v>
      </c>
      <c r="AA46" s="206">
        <v>33.67</v>
      </c>
      <c r="AB46" s="206">
        <v>0</v>
      </c>
      <c r="AC46" s="206">
        <v>15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75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44.5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424.44</v>
      </c>
      <c r="L47" s="206">
        <v>0</v>
      </c>
      <c r="M47" s="206">
        <v>60.15</v>
      </c>
      <c r="N47" s="206">
        <v>49.09</v>
      </c>
      <c r="O47" s="206">
        <v>34.64</v>
      </c>
      <c r="P47" s="206">
        <v>23.29</v>
      </c>
      <c r="Q47" s="206">
        <v>9.07</v>
      </c>
      <c r="R47" s="206">
        <v>17.559999999999999</v>
      </c>
      <c r="S47" s="206">
        <v>10.96</v>
      </c>
      <c r="T47" s="206">
        <v>0</v>
      </c>
      <c r="U47" s="206">
        <v>49.59</v>
      </c>
      <c r="V47" s="206">
        <v>7.64</v>
      </c>
      <c r="W47" s="206">
        <v>13.92</v>
      </c>
      <c r="X47" s="206">
        <v>62.07</v>
      </c>
      <c r="Y47" s="206">
        <v>0</v>
      </c>
      <c r="Z47" s="206">
        <v>110.18</v>
      </c>
      <c r="AA47" s="206">
        <v>33.67</v>
      </c>
      <c r="AB47" s="206">
        <v>0</v>
      </c>
      <c r="AC47" s="206">
        <v>15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75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44.5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424.44</v>
      </c>
      <c r="L48" s="206">
        <v>0</v>
      </c>
      <c r="M48" s="206">
        <v>60.15</v>
      </c>
      <c r="N48" s="206">
        <v>49.09</v>
      </c>
      <c r="O48" s="206">
        <v>34.64</v>
      </c>
      <c r="P48" s="206">
        <v>23.29</v>
      </c>
      <c r="Q48" s="206">
        <v>9.07</v>
      </c>
      <c r="R48" s="206">
        <v>17.559999999999999</v>
      </c>
      <c r="S48" s="206">
        <v>10.96</v>
      </c>
      <c r="T48" s="206">
        <v>0</v>
      </c>
      <c r="U48" s="206">
        <v>49.59</v>
      </c>
      <c r="V48" s="206">
        <v>7.64</v>
      </c>
      <c r="W48" s="206">
        <v>13.92</v>
      </c>
      <c r="X48" s="206">
        <v>62.07</v>
      </c>
      <c r="Y48" s="206">
        <v>0</v>
      </c>
      <c r="Z48" s="206">
        <v>110.18</v>
      </c>
      <c r="AA48" s="206">
        <v>33.67</v>
      </c>
      <c r="AB48" s="206">
        <v>0</v>
      </c>
      <c r="AC48" s="206">
        <v>15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75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44.5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424.44</v>
      </c>
      <c r="L49" s="206">
        <v>0</v>
      </c>
      <c r="M49" s="206">
        <v>60.15</v>
      </c>
      <c r="N49" s="206">
        <v>49.09</v>
      </c>
      <c r="O49" s="206">
        <v>34.64</v>
      </c>
      <c r="P49" s="206">
        <v>23.29</v>
      </c>
      <c r="Q49" s="206">
        <v>9.07</v>
      </c>
      <c r="R49" s="206">
        <v>17.559999999999999</v>
      </c>
      <c r="S49" s="206">
        <v>10.96</v>
      </c>
      <c r="T49" s="206">
        <v>0</v>
      </c>
      <c r="U49" s="206">
        <v>49.59</v>
      </c>
      <c r="V49" s="206">
        <v>7.64</v>
      </c>
      <c r="W49" s="206">
        <v>13.92</v>
      </c>
      <c r="X49" s="206">
        <v>62.07</v>
      </c>
      <c r="Y49" s="206">
        <v>0</v>
      </c>
      <c r="Z49" s="206">
        <v>110.18</v>
      </c>
      <c r="AA49" s="206">
        <v>33.67</v>
      </c>
      <c r="AB49" s="206">
        <v>0</v>
      </c>
      <c r="AC49" s="206">
        <v>15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78.5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44.5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424.44</v>
      </c>
      <c r="L50" s="206">
        <v>0</v>
      </c>
      <c r="M50" s="206">
        <v>60.15</v>
      </c>
      <c r="N50" s="206">
        <v>49.09</v>
      </c>
      <c r="O50" s="206">
        <v>34.64</v>
      </c>
      <c r="P50" s="206">
        <v>23.29</v>
      </c>
      <c r="Q50" s="206">
        <v>9.07</v>
      </c>
      <c r="R50" s="206">
        <v>17.559999999999999</v>
      </c>
      <c r="S50" s="206">
        <v>10.96</v>
      </c>
      <c r="T50" s="206">
        <v>0</v>
      </c>
      <c r="U50" s="206">
        <v>49.59</v>
      </c>
      <c r="V50" s="206">
        <v>7.64</v>
      </c>
      <c r="W50" s="206">
        <v>13.92</v>
      </c>
      <c r="X50" s="206">
        <v>62.07</v>
      </c>
      <c r="Y50" s="206">
        <v>0</v>
      </c>
      <c r="Z50" s="206">
        <v>110.18</v>
      </c>
      <c r="AA50" s="206">
        <v>33.67</v>
      </c>
      <c r="AB50" s="206">
        <v>0</v>
      </c>
      <c r="AC50" s="206">
        <v>15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78.5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44.5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424.44</v>
      </c>
      <c r="L51" s="206">
        <v>0</v>
      </c>
      <c r="M51" s="206">
        <v>60.15</v>
      </c>
      <c r="N51" s="206">
        <v>49.09</v>
      </c>
      <c r="O51" s="206">
        <v>34.64</v>
      </c>
      <c r="P51" s="206">
        <v>23.29</v>
      </c>
      <c r="Q51" s="206">
        <v>9.07</v>
      </c>
      <c r="R51" s="206">
        <v>17.559999999999999</v>
      </c>
      <c r="S51" s="206">
        <v>10.96</v>
      </c>
      <c r="T51" s="206">
        <v>0</v>
      </c>
      <c r="U51" s="206">
        <v>49.59</v>
      </c>
      <c r="V51" s="206">
        <v>7.64</v>
      </c>
      <c r="W51" s="206">
        <v>13.92</v>
      </c>
      <c r="X51" s="206">
        <v>62.07</v>
      </c>
      <c r="Y51" s="206">
        <v>0</v>
      </c>
      <c r="Z51" s="206">
        <v>110.18</v>
      </c>
      <c r="AA51" s="206">
        <v>33.67</v>
      </c>
      <c r="AB51" s="206">
        <v>0</v>
      </c>
      <c r="AC51" s="206">
        <v>15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78.5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44.5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413.91</v>
      </c>
      <c r="L52" s="206">
        <v>0</v>
      </c>
      <c r="M52" s="206">
        <v>60.15</v>
      </c>
      <c r="N52" s="206">
        <v>49.09</v>
      </c>
      <c r="O52" s="206">
        <v>34.64</v>
      </c>
      <c r="P52" s="206">
        <v>23.29</v>
      </c>
      <c r="Q52" s="206">
        <v>9.07</v>
      </c>
      <c r="R52" s="206">
        <v>17.559999999999999</v>
      </c>
      <c r="S52" s="206">
        <v>10.96</v>
      </c>
      <c r="T52" s="206">
        <v>0</v>
      </c>
      <c r="U52" s="206">
        <v>49.59</v>
      </c>
      <c r="V52" s="206">
        <v>7.64</v>
      </c>
      <c r="W52" s="206">
        <v>13.92</v>
      </c>
      <c r="X52" s="206">
        <v>62.07</v>
      </c>
      <c r="Y52" s="206">
        <v>0</v>
      </c>
      <c r="Z52" s="206">
        <v>110.18</v>
      </c>
      <c r="AA52" s="206">
        <v>33.67</v>
      </c>
      <c r="AB52" s="206">
        <v>0</v>
      </c>
      <c r="AC52" s="206">
        <v>15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78.5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44.5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409.46</v>
      </c>
      <c r="L53" s="206">
        <v>0</v>
      </c>
      <c r="M53" s="206">
        <v>60.15</v>
      </c>
      <c r="N53" s="206">
        <v>49.09</v>
      </c>
      <c r="O53" s="206">
        <v>34.64</v>
      </c>
      <c r="P53" s="206">
        <v>23.29</v>
      </c>
      <c r="Q53" s="206">
        <v>9.07</v>
      </c>
      <c r="R53" s="206">
        <v>17.559999999999999</v>
      </c>
      <c r="S53" s="206">
        <v>10.96</v>
      </c>
      <c r="T53" s="206">
        <v>0</v>
      </c>
      <c r="U53" s="206">
        <v>49.59</v>
      </c>
      <c r="V53" s="206">
        <v>7.64</v>
      </c>
      <c r="W53" s="206">
        <v>13.41</v>
      </c>
      <c r="X53" s="206">
        <v>62.07</v>
      </c>
      <c r="Y53" s="206">
        <v>0</v>
      </c>
      <c r="Z53" s="206">
        <v>110.18</v>
      </c>
      <c r="AA53" s="206">
        <v>33.67</v>
      </c>
      <c r="AB53" s="206">
        <v>0</v>
      </c>
      <c r="AC53" s="206">
        <v>11.1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78.5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44.5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379.76</v>
      </c>
      <c r="L54" s="206">
        <v>0</v>
      </c>
      <c r="M54" s="206">
        <v>60.15</v>
      </c>
      <c r="N54" s="206">
        <v>49.09</v>
      </c>
      <c r="O54" s="206">
        <v>34.64</v>
      </c>
      <c r="P54" s="206">
        <v>23.29</v>
      </c>
      <c r="Q54" s="206">
        <v>9.07</v>
      </c>
      <c r="R54" s="206">
        <v>17.559999999999999</v>
      </c>
      <c r="S54" s="206">
        <v>10.96</v>
      </c>
      <c r="T54" s="206">
        <v>0</v>
      </c>
      <c r="U54" s="206">
        <v>49.59</v>
      </c>
      <c r="V54" s="206">
        <v>7.64</v>
      </c>
      <c r="W54" s="206">
        <v>13.41</v>
      </c>
      <c r="X54" s="206">
        <v>62.07</v>
      </c>
      <c r="Y54" s="206">
        <v>0</v>
      </c>
      <c r="Z54" s="206">
        <v>110.18</v>
      </c>
      <c r="AA54" s="206">
        <v>33.67</v>
      </c>
      <c r="AB54" s="206">
        <v>0</v>
      </c>
      <c r="AC54" s="206">
        <v>11.2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78.5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44.5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309.8</v>
      </c>
      <c r="L55" s="206">
        <v>0</v>
      </c>
      <c r="M55" s="206">
        <v>60.15</v>
      </c>
      <c r="N55" s="206">
        <v>49.09</v>
      </c>
      <c r="O55" s="206">
        <v>34.64</v>
      </c>
      <c r="P55" s="206">
        <v>23.29</v>
      </c>
      <c r="Q55" s="206">
        <v>9.07</v>
      </c>
      <c r="R55" s="206">
        <v>17.559999999999999</v>
      </c>
      <c r="S55" s="206">
        <v>10.96</v>
      </c>
      <c r="T55" s="206">
        <v>0</v>
      </c>
      <c r="U55" s="206">
        <v>49.59</v>
      </c>
      <c r="V55" s="206">
        <v>7.64</v>
      </c>
      <c r="W55" s="206">
        <v>13.41</v>
      </c>
      <c r="X55" s="206">
        <v>62.07</v>
      </c>
      <c r="Y55" s="206">
        <v>0</v>
      </c>
      <c r="Z55" s="206">
        <v>58.56</v>
      </c>
      <c r="AA55" s="206">
        <v>33.67</v>
      </c>
      <c r="AB55" s="206">
        <v>0</v>
      </c>
      <c r="AC55" s="206">
        <v>15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78.5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44.5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264.10000000000002</v>
      </c>
      <c r="L56" s="206">
        <v>0</v>
      </c>
      <c r="M56" s="206">
        <v>60.15</v>
      </c>
      <c r="N56" s="206">
        <v>49.09</v>
      </c>
      <c r="O56" s="206">
        <v>34.64</v>
      </c>
      <c r="P56" s="206">
        <v>23.29</v>
      </c>
      <c r="Q56" s="206">
        <v>9.07</v>
      </c>
      <c r="R56" s="206">
        <v>17.559999999999999</v>
      </c>
      <c r="S56" s="206">
        <v>10.96</v>
      </c>
      <c r="T56" s="206">
        <v>0</v>
      </c>
      <c r="U56" s="206">
        <v>49.59</v>
      </c>
      <c r="V56" s="206">
        <v>7.64</v>
      </c>
      <c r="W56" s="206">
        <v>13.41</v>
      </c>
      <c r="X56" s="206">
        <v>62.07</v>
      </c>
      <c r="Y56" s="206">
        <v>0</v>
      </c>
      <c r="Z56" s="206">
        <v>58.56</v>
      </c>
      <c r="AA56" s="206">
        <v>33.67</v>
      </c>
      <c r="AB56" s="206">
        <v>0</v>
      </c>
      <c r="AC56" s="206">
        <v>15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78.5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44.5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264.63</v>
      </c>
      <c r="L57" s="206">
        <v>0</v>
      </c>
      <c r="M57" s="206">
        <v>60.15</v>
      </c>
      <c r="N57" s="206">
        <v>49.09</v>
      </c>
      <c r="O57" s="206">
        <v>34.64</v>
      </c>
      <c r="P57" s="206">
        <v>23.29</v>
      </c>
      <c r="Q57" s="206">
        <v>9.07</v>
      </c>
      <c r="R57" s="206">
        <v>17.559999999999999</v>
      </c>
      <c r="S57" s="206">
        <v>10.96</v>
      </c>
      <c r="T57" s="206">
        <v>0</v>
      </c>
      <c r="U57" s="206">
        <v>49.59</v>
      </c>
      <c r="V57" s="206">
        <v>7.64</v>
      </c>
      <c r="W57" s="206">
        <v>13.28</v>
      </c>
      <c r="X57" s="206">
        <v>62.07</v>
      </c>
      <c r="Y57" s="206">
        <v>0</v>
      </c>
      <c r="Z57" s="206">
        <v>58.56</v>
      </c>
      <c r="AA57" s="206">
        <v>33.67</v>
      </c>
      <c r="AB57" s="206">
        <v>0</v>
      </c>
      <c r="AC57" s="206">
        <v>15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78.5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44.5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264.60000000000002</v>
      </c>
      <c r="L58" s="206">
        <v>0</v>
      </c>
      <c r="M58" s="206">
        <v>60.15</v>
      </c>
      <c r="N58" s="206">
        <v>49.09</v>
      </c>
      <c r="O58" s="206">
        <v>34.64</v>
      </c>
      <c r="P58" s="206">
        <v>23.29</v>
      </c>
      <c r="Q58" s="206">
        <v>9.07</v>
      </c>
      <c r="R58" s="206">
        <v>17.559999999999999</v>
      </c>
      <c r="S58" s="206">
        <v>10.96</v>
      </c>
      <c r="T58" s="206">
        <v>0</v>
      </c>
      <c r="U58" s="206">
        <v>49.59</v>
      </c>
      <c r="V58" s="206">
        <v>7.64</v>
      </c>
      <c r="W58" s="206">
        <v>13.28</v>
      </c>
      <c r="X58" s="206">
        <v>62.07</v>
      </c>
      <c r="Y58" s="206">
        <v>0</v>
      </c>
      <c r="Z58" s="206">
        <v>58.56</v>
      </c>
      <c r="AA58" s="206">
        <v>33.67</v>
      </c>
      <c r="AB58" s="206">
        <v>0</v>
      </c>
      <c r="AC58" s="206">
        <v>15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78.5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44.5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258.69</v>
      </c>
      <c r="L59" s="206">
        <v>0</v>
      </c>
      <c r="M59" s="206">
        <v>60.15</v>
      </c>
      <c r="N59" s="206">
        <v>49.09</v>
      </c>
      <c r="O59" s="206">
        <v>34.64</v>
      </c>
      <c r="P59" s="206">
        <v>23.29</v>
      </c>
      <c r="Q59" s="206">
        <v>8.94</v>
      </c>
      <c r="R59" s="206">
        <v>17.559999999999999</v>
      </c>
      <c r="S59" s="206">
        <v>10.96</v>
      </c>
      <c r="T59" s="206">
        <v>0</v>
      </c>
      <c r="U59" s="206">
        <v>49.59</v>
      </c>
      <c r="V59" s="206">
        <v>7.64</v>
      </c>
      <c r="W59" s="206">
        <v>13.15</v>
      </c>
      <c r="X59" s="206">
        <v>62.07</v>
      </c>
      <c r="Y59" s="206">
        <v>0</v>
      </c>
      <c r="Z59" s="206">
        <v>58.56</v>
      </c>
      <c r="AA59" s="206">
        <v>33.67</v>
      </c>
      <c r="AB59" s="206">
        <v>0</v>
      </c>
      <c r="AC59" s="206">
        <v>15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78.5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44.5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258.69</v>
      </c>
      <c r="L60" s="206">
        <v>0</v>
      </c>
      <c r="M60" s="206">
        <v>60.15</v>
      </c>
      <c r="N60" s="206">
        <v>49.09</v>
      </c>
      <c r="O60" s="206">
        <v>34.64</v>
      </c>
      <c r="P60" s="206">
        <v>23.29</v>
      </c>
      <c r="Q60" s="206">
        <v>8.94</v>
      </c>
      <c r="R60" s="206">
        <v>17.559999999999999</v>
      </c>
      <c r="S60" s="206">
        <v>10.96</v>
      </c>
      <c r="T60" s="206">
        <v>0</v>
      </c>
      <c r="U60" s="206">
        <v>49.59</v>
      </c>
      <c r="V60" s="206">
        <v>7.64</v>
      </c>
      <c r="W60" s="206">
        <v>13.15</v>
      </c>
      <c r="X60" s="206">
        <v>62.07</v>
      </c>
      <c r="Y60" s="206">
        <v>0</v>
      </c>
      <c r="Z60" s="206">
        <v>58.56</v>
      </c>
      <c r="AA60" s="206">
        <v>33.67</v>
      </c>
      <c r="AB60" s="206">
        <v>0</v>
      </c>
      <c r="AC60" s="206">
        <v>15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78.5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44.5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258.69</v>
      </c>
      <c r="L61" s="206">
        <v>0</v>
      </c>
      <c r="M61" s="206">
        <v>60.15</v>
      </c>
      <c r="N61" s="206">
        <v>49.09</v>
      </c>
      <c r="O61" s="206">
        <v>34.64</v>
      </c>
      <c r="P61" s="206">
        <v>23.29</v>
      </c>
      <c r="Q61" s="206">
        <v>8.94</v>
      </c>
      <c r="R61" s="206">
        <v>17.559999999999999</v>
      </c>
      <c r="S61" s="206">
        <v>10.96</v>
      </c>
      <c r="T61" s="206">
        <v>0</v>
      </c>
      <c r="U61" s="206">
        <v>49.59</v>
      </c>
      <c r="V61" s="206">
        <v>7.64</v>
      </c>
      <c r="W61" s="206">
        <v>13.15</v>
      </c>
      <c r="X61" s="206">
        <v>62.07</v>
      </c>
      <c r="Y61" s="206">
        <v>0</v>
      </c>
      <c r="Z61" s="206">
        <v>58.56</v>
      </c>
      <c r="AA61" s="206">
        <v>33.67</v>
      </c>
      <c r="AB61" s="206">
        <v>0</v>
      </c>
      <c r="AC61" s="206">
        <v>15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78.5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44.5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258.69</v>
      </c>
      <c r="L62" s="206">
        <v>0</v>
      </c>
      <c r="M62" s="206">
        <v>60.15</v>
      </c>
      <c r="N62" s="206">
        <v>49.09</v>
      </c>
      <c r="O62" s="206">
        <v>34.64</v>
      </c>
      <c r="P62" s="206">
        <v>23.29</v>
      </c>
      <c r="Q62" s="206">
        <v>8.94</v>
      </c>
      <c r="R62" s="206">
        <v>17.559999999999999</v>
      </c>
      <c r="S62" s="206">
        <v>10.96</v>
      </c>
      <c r="T62" s="206">
        <v>0</v>
      </c>
      <c r="U62" s="206">
        <v>49.59</v>
      </c>
      <c r="V62" s="206">
        <v>7.64</v>
      </c>
      <c r="W62" s="206">
        <v>13.15</v>
      </c>
      <c r="X62" s="206">
        <v>62.07</v>
      </c>
      <c r="Y62" s="206">
        <v>0</v>
      </c>
      <c r="Z62" s="206">
        <v>58.56</v>
      </c>
      <c r="AA62" s="206">
        <v>33.67</v>
      </c>
      <c r="AB62" s="206">
        <v>0</v>
      </c>
      <c r="AC62" s="206">
        <v>15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78.5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44.5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315.22000000000003</v>
      </c>
      <c r="L63" s="206">
        <v>0</v>
      </c>
      <c r="M63" s="206">
        <v>60.15</v>
      </c>
      <c r="N63" s="206">
        <v>49.09</v>
      </c>
      <c r="O63" s="206">
        <v>34.64</v>
      </c>
      <c r="P63" s="206">
        <v>23.29</v>
      </c>
      <c r="Q63" s="206">
        <v>8.7899999999999991</v>
      </c>
      <c r="R63" s="206">
        <v>17.559999999999999</v>
      </c>
      <c r="S63" s="206">
        <v>10.96</v>
      </c>
      <c r="T63" s="206">
        <v>0</v>
      </c>
      <c r="U63" s="206">
        <v>49.59</v>
      </c>
      <c r="V63" s="206">
        <v>7.64</v>
      </c>
      <c r="W63" s="206">
        <v>13.28</v>
      </c>
      <c r="X63" s="206">
        <v>62.07</v>
      </c>
      <c r="Y63" s="206">
        <v>0</v>
      </c>
      <c r="Z63" s="206">
        <v>58.56</v>
      </c>
      <c r="AA63" s="206">
        <v>33.67</v>
      </c>
      <c r="AB63" s="206">
        <v>0</v>
      </c>
      <c r="AC63" s="206">
        <v>15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81.510000000000005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44.5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322.88</v>
      </c>
      <c r="L64" s="206">
        <v>0</v>
      </c>
      <c r="M64" s="206">
        <v>60.15</v>
      </c>
      <c r="N64" s="206">
        <v>49.09</v>
      </c>
      <c r="O64" s="206">
        <v>34.64</v>
      </c>
      <c r="P64" s="206">
        <v>23.29</v>
      </c>
      <c r="Q64" s="206">
        <v>8.7899999999999991</v>
      </c>
      <c r="R64" s="206">
        <v>17.559999999999999</v>
      </c>
      <c r="S64" s="206">
        <v>10.96</v>
      </c>
      <c r="T64" s="206">
        <v>0</v>
      </c>
      <c r="U64" s="206">
        <v>49.59</v>
      </c>
      <c r="V64" s="206">
        <v>7.64</v>
      </c>
      <c r="W64" s="206">
        <v>13.28</v>
      </c>
      <c r="X64" s="206">
        <v>62.07</v>
      </c>
      <c r="Y64" s="206">
        <v>0</v>
      </c>
      <c r="Z64" s="206">
        <v>58.56</v>
      </c>
      <c r="AA64" s="206">
        <v>33.67</v>
      </c>
      <c r="AB64" s="206">
        <v>0</v>
      </c>
      <c r="AC64" s="206">
        <v>15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81.510000000000005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44.5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344.92</v>
      </c>
      <c r="L65" s="206">
        <v>0</v>
      </c>
      <c r="M65" s="206">
        <v>60.15</v>
      </c>
      <c r="N65" s="206">
        <v>49.09</v>
      </c>
      <c r="O65" s="206">
        <v>34.64</v>
      </c>
      <c r="P65" s="206">
        <v>23.29</v>
      </c>
      <c r="Q65" s="206">
        <v>8.7899999999999991</v>
      </c>
      <c r="R65" s="206">
        <v>17.559999999999999</v>
      </c>
      <c r="S65" s="206">
        <v>10.96</v>
      </c>
      <c r="T65" s="206">
        <v>0</v>
      </c>
      <c r="U65" s="206">
        <v>49.59</v>
      </c>
      <c r="V65" s="206">
        <v>7.64</v>
      </c>
      <c r="W65" s="206">
        <v>13.74</v>
      </c>
      <c r="X65" s="206">
        <v>62.07</v>
      </c>
      <c r="Y65" s="206">
        <v>0</v>
      </c>
      <c r="Z65" s="206">
        <v>58.56</v>
      </c>
      <c r="AA65" s="206">
        <v>33.67</v>
      </c>
      <c r="AB65" s="206">
        <v>0</v>
      </c>
      <c r="AC65" s="206">
        <v>15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81.510000000000005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44.5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362.17</v>
      </c>
      <c r="L66" s="206">
        <v>0</v>
      </c>
      <c r="M66" s="206">
        <v>60.15</v>
      </c>
      <c r="N66" s="206">
        <v>49.09</v>
      </c>
      <c r="O66" s="206">
        <v>34.64</v>
      </c>
      <c r="P66" s="206">
        <v>23.29</v>
      </c>
      <c r="Q66" s="206">
        <v>8.7899999999999991</v>
      </c>
      <c r="R66" s="206">
        <v>17.559999999999999</v>
      </c>
      <c r="S66" s="206">
        <v>10.96</v>
      </c>
      <c r="T66" s="206">
        <v>0</v>
      </c>
      <c r="U66" s="206">
        <v>49.59</v>
      </c>
      <c r="V66" s="206">
        <v>7.64</v>
      </c>
      <c r="W66" s="206">
        <v>13.79</v>
      </c>
      <c r="X66" s="206">
        <v>62.07</v>
      </c>
      <c r="Y66" s="206">
        <v>0</v>
      </c>
      <c r="Z66" s="206">
        <v>58.56</v>
      </c>
      <c r="AA66" s="206">
        <v>33.67</v>
      </c>
      <c r="AB66" s="206">
        <v>0</v>
      </c>
      <c r="AC66" s="206">
        <v>15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81.510000000000005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44.5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408.15</v>
      </c>
      <c r="L67" s="206">
        <v>0</v>
      </c>
      <c r="M67" s="206">
        <v>60.15</v>
      </c>
      <c r="N67" s="206">
        <v>49.09</v>
      </c>
      <c r="O67" s="206">
        <v>34.64</v>
      </c>
      <c r="P67" s="206">
        <v>23.03</v>
      </c>
      <c r="Q67" s="206">
        <v>8.7899999999999991</v>
      </c>
      <c r="R67" s="206">
        <v>17.559999999999999</v>
      </c>
      <c r="S67" s="206">
        <v>10.96</v>
      </c>
      <c r="T67" s="206">
        <v>0</v>
      </c>
      <c r="U67" s="206">
        <v>49.59</v>
      </c>
      <c r="V67" s="206">
        <v>7.64</v>
      </c>
      <c r="W67" s="206">
        <v>13.28</v>
      </c>
      <c r="X67" s="206">
        <v>62.07</v>
      </c>
      <c r="Y67" s="206">
        <v>0</v>
      </c>
      <c r="Z67" s="206">
        <v>58.56</v>
      </c>
      <c r="AA67" s="206">
        <v>33.67</v>
      </c>
      <c r="AB67" s="206">
        <v>0</v>
      </c>
      <c r="AC67" s="206">
        <v>15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78.5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44.5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434.02</v>
      </c>
      <c r="L68" s="206">
        <v>0</v>
      </c>
      <c r="M68" s="206">
        <v>60.15</v>
      </c>
      <c r="N68" s="206">
        <v>49.09</v>
      </c>
      <c r="O68" s="206">
        <v>34.64</v>
      </c>
      <c r="P68" s="206">
        <v>23.03</v>
      </c>
      <c r="Q68" s="206">
        <v>8.7899999999999991</v>
      </c>
      <c r="R68" s="206">
        <v>17.559999999999999</v>
      </c>
      <c r="S68" s="206">
        <v>10.96</v>
      </c>
      <c r="T68" s="206">
        <v>0</v>
      </c>
      <c r="U68" s="206">
        <v>49.59</v>
      </c>
      <c r="V68" s="206">
        <v>7.64</v>
      </c>
      <c r="W68" s="206">
        <v>13.28</v>
      </c>
      <c r="X68" s="206">
        <v>62.07</v>
      </c>
      <c r="Y68" s="206">
        <v>0</v>
      </c>
      <c r="Z68" s="206">
        <v>58.56</v>
      </c>
      <c r="AA68" s="206">
        <v>33.67</v>
      </c>
      <c r="AB68" s="206">
        <v>0</v>
      </c>
      <c r="AC68" s="206">
        <v>15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78.5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44.5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464.68</v>
      </c>
      <c r="L69" s="206">
        <v>0</v>
      </c>
      <c r="M69" s="206">
        <v>60.15</v>
      </c>
      <c r="N69" s="206">
        <v>49.09</v>
      </c>
      <c r="O69" s="206">
        <v>34.64</v>
      </c>
      <c r="P69" s="206">
        <v>23.03</v>
      </c>
      <c r="Q69" s="206">
        <v>8.7899999999999991</v>
      </c>
      <c r="R69" s="206">
        <v>17.559999999999999</v>
      </c>
      <c r="S69" s="206">
        <v>10.96</v>
      </c>
      <c r="T69" s="206">
        <v>0</v>
      </c>
      <c r="U69" s="206">
        <v>49.59</v>
      </c>
      <c r="V69" s="206">
        <v>7.64</v>
      </c>
      <c r="W69" s="206">
        <v>13.28</v>
      </c>
      <c r="X69" s="206">
        <v>62.07</v>
      </c>
      <c r="Y69" s="206">
        <v>0</v>
      </c>
      <c r="Z69" s="206">
        <v>58.56</v>
      </c>
      <c r="AA69" s="206">
        <v>33.67</v>
      </c>
      <c r="AB69" s="206">
        <v>0</v>
      </c>
      <c r="AC69" s="206">
        <v>15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78.5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44.5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489.78</v>
      </c>
      <c r="L70" s="206">
        <v>6.03</v>
      </c>
      <c r="M70" s="206">
        <v>60.15</v>
      </c>
      <c r="N70" s="206">
        <v>49.09</v>
      </c>
      <c r="O70" s="206">
        <v>34.64</v>
      </c>
      <c r="P70" s="206">
        <v>23.03</v>
      </c>
      <c r="Q70" s="206">
        <v>8.7899999999999991</v>
      </c>
      <c r="R70" s="206">
        <v>17.559999999999999</v>
      </c>
      <c r="S70" s="206">
        <v>10.96</v>
      </c>
      <c r="T70" s="206">
        <v>0</v>
      </c>
      <c r="U70" s="206">
        <v>49.59</v>
      </c>
      <c r="V70" s="206">
        <v>7.64</v>
      </c>
      <c r="W70" s="206">
        <v>13.28</v>
      </c>
      <c r="X70" s="206">
        <v>62.07</v>
      </c>
      <c r="Y70" s="206">
        <v>0</v>
      </c>
      <c r="Z70" s="206">
        <v>58.56</v>
      </c>
      <c r="AA70" s="206">
        <v>33.67</v>
      </c>
      <c r="AB70" s="206">
        <v>0</v>
      </c>
      <c r="AC70" s="206">
        <v>15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75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44.5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489.78</v>
      </c>
      <c r="L71" s="206">
        <v>6.03</v>
      </c>
      <c r="M71" s="206">
        <v>60.15</v>
      </c>
      <c r="N71" s="206">
        <v>49.09</v>
      </c>
      <c r="O71" s="206">
        <v>34.64</v>
      </c>
      <c r="P71" s="206">
        <v>23.03</v>
      </c>
      <c r="Q71" s="206">
        <v>8.7899999999999991</v>
      </c>
      <c r="R71" s="206">
        <v>17.559999999999999</v>
      </c>
      <c r="S71" s="206">
        <v>10.96</v>
      </c>
      <c r="T71" s="206">
        <v>0</v>
      </c>
      <c r="U71" s="206">
        <v>49.59</v>
      </c>
      <c r="V71" s="206">
        <v>7.64</v>
      </c>
      <c r="W71" s="206">
        <v>13.28</v>
      </c>
      <c r="X71" s="206">
        <v>62.07</v>
      </c>
      <c r="Y71" s="206">
        <v>0</v>
      </c>
      <c r="Z71" s="206">
        <v>58.56</v>
      </c>
      <c r="AA71" s="206">
        <v>33.67</v>
      </c>
      <c r="AB71" s="206">
        <v>0</v>
      </c>
      <c r="AC71" s="206">
        <v>15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75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28.2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489.78</v>
      </c>
      <c r="L72" s="206">
        <v>6.03</v>
      </c>
      <c r="M72" s="206">
        <v>60.15</v>
      </c>
      <c r="N72" s="206">
        <v>49.09</v>
      </c>
      <c r="O72" s="206">
        <v>34.64</v>
      </c>
      <c r="P72" s="206">
        <v>23.03</v>
      </c>
      <c r="Q72" s="206">
        <v>8.7899999999999991</v>
      </c>
      <c r="R72" s="206">
        <v>17.559999999999999</v>
      </c>
      <c r="S72" s="206">
        <v>10.96</v>
      </c>
      <c r="T72" s="206">
        <v>0</v>
      </c>
      <c r="U72" s="206">
        <v>49.59</v>
      </c>
      <c r="V72" s="206">
        <v>7.64</v>
      </c>
      <c r="W72" s="206">
        <v>13.28</v>
      </c>
      <c r="X72" s="206">
        <v>62.07</v>
      </c>
      <c r="Y72" s="206">
        <v>0</v>
      </c>
      <c r="Z72" s="206">
        <v>58.56</v>
      </c>
      <c r="AA72" s="206">
        <v>33.67</v>
      </c>
      <c r="AB72" s="206">
        <v>0</v>
      </c>
      <c r="AC72" s="206">
        <v>15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75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15.27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489.78</v>
      </c>
      <c r="L73" s="206">
        <v>6.03</v>
      </c>
      <c r="M73" s="206">
        <v>60.15</v>
      </c>
      <c r="N73" s="206">
        <v>49.09</v>
      </c>
      <c r="O73" s="206">
        <v>34.64</v>
      </c>
      <c r="P73" s="206">
        <v>23.03</v>
      </c>
      <c r="Q73" s="206">
        <v>8.7899999999999991</v>
      </c>
      <c r="R73" s="206">
        <v>17.559999999999999</v>
      </c>
      <c r="S73" s="206">
        <v>10.96</v>
      </c>
      <c r="T73" s="206">
        <v>0</v>
      </c>
      <c r="U73" s="206">
        <v>49.59</v>
      </c>
      <c r="V73" s="206">
        <v>7.64</v>
      </c>
      <c r="W73" s="206">
        <v>13.52</v>
      </c>
      <c r="X73" s="206">
        <v>62.07</v>
      </c>
      <c r="Y73" s="206">
        <v>0</v>
      </c>
      <c r="Z73" s="206">
        <v>58.56</v>
      </c>
      <c r="AA73" s="206">
        <v>33.67</v>
      </c>
      <c r="AB73" s="206">
        <v>0</v>
      </c>
      <c r="AC73" s="206">
        <v>15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99.62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4.42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489.78</v>
      </c>
      <c r="L74" s="206">
        <v>6.03</v>
      </c>
      <c r="M74" s="206">
        <v>60.15</v>
      </c>
      <c r="N74" s="206">
        <v>49.09</v>
      </c>
      <c r="O74" s="206">
        <v>34.64</v>
      </c>
      <c r="P74" s="206">
        <v>23.03</v>
      </c>
      <c r="Q74" s="206">
        <v>8.7899999999999991</v>
      </c>
      <c r="R74" s="206">
        <v>17.559999999999999</v>
      </c>
      <c r="S74" s="206">
        <v>10.96</v>
      </c>
      <c r="T74" s="206">
        <v>0</v>
      </c>
      <c r="U74" s="206">
        <v>49.59</v>
      </c>
      <c r="V74" s="206">
        <v>7.64</v>
      </c>
      <c r="W74" s="206">
        <v>13.54</v>
      </c>
      <c r="X74" s="206">
        <v>62.07</v>
      </c>
      <c r="Y74" s="206">
        <v>0</v>
      </c>
      <c r="Z74" s="206">
        <v>58.56</v>
      </c>
      <c r="AA74" s="206">
        <v>33.67</v>
      </c>
      <c r="AB74" s="206">
        <v>0</v>
      </c>
      <c r="AC74" s="206">
        <v>15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99.62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0.81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489.78</v>
      </c>
      <c r="L75" s="206">
        <v>6.03</v>
      </c>
      <c r="M75" s="206">
        <v>60.15</v>
      </c>
      <c r="N75" s="206">
        <v>49.09</v>
      </c>
      <c r="O75" s="206">
        <v>34.64</v>
      </c>
      <c r="P75" s="206">
        <v>23.03</v>
      </c>
      <c r="Q75" s="206">
        <v>8.7899999999999991</v>
      </c>
      <c r="R75" s="206">
        <v>17.559999999999999</v>
      </c>
      <c r="S75" s="206">
        <v>10.96</v>
      </c>
      <c r="T75" s="206">
        <v>0</v>
      </c>
      <c r="U75" s="206">
        <v>49.59</v>
      </c>
      <c r="V75" s="206">
        <v>7.64</v>
      </c>
      <c r="W75" s="206">
        <v>13.54</v>
      </c>
      <c r="X75" s="206">
        <v>62.07</v>
      </c>
      <c r="Y75" s="206">
        <v>0</v>
      </c>
      <c r="Z75" s="206">
        <v>58.56</v>
      </c>
      <c r="AA75" s="206">
        <v>33.67</v>
      </c>
      <c r="AB75" s="206">
        <v>0</v>
      </c>
      <c r="AC75" s="206">
        <v>15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99.62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489.78</v>
      </c>
      <c r="L76" s="206">
        <v>6.03</v>
      </c>
      <c r="M76" s="206">
        <v>60.15</v>
      </c>
      <c r="N76" s="206">
        <v>49.09</v>
      </c>
      <c r="O76" s="206">
        <v>34.64</v>
      </c>
      <c r="P76" s="206">
        <v>23.03</v>
      </c>
      <c r="Q76" s="206">
        <v>8.7899999999999991</v>
      </c>
      <c r="R76" s="206">
        <v>17.559999999999999</v>
      </c>
      <c r="S76" s="206">
        <v>10.96</v>
      </c>
      <c r="T76" s="206">
        <v>0</v>
      </c>
      <c r="U76" s="206">
        <v>49.59</v>
      </c>
      <c r="V76" s="206">
        <v>7.64</v>
      </c>
      <c r="W76" s="206">
        <v>13.54</v>
      </c>
      <c r="X76" s="206">
        <v>62.07</v>
      </c>
      <c r="Y76" s="206">
        <v>0</v>
      </c>
      <c r="Z76" s="206">
        <v>58.56</v>
      </c>
      <c r="AA76" s="206">
        <v>33.67</v>
      </c>
      <c r="AB76" s="206">
        <v>0</v>
      </c>
      <c r="AC76" s="206">
        <v>15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99.62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489.78</v>
      </c>
      <c r="L77" s="206">
        <v>6.03</v>
      </c>
      <c r="M77" s="206">
        <v>60.15</v>
      </c>
      <c r="N77" s="206">
        <v>49.09</v>
      </c>
      <c r="O77" s="206">
        <v>34.64</v>
      </c>
      <c r="P77" s="206">
        <v>23.03</v>
      </c>
      <c r="Q77" s="206">
        <v>8.7899999999999991</v>
      </c>
      <c r="R77" s="206">
        <v>17.559999999999999</v>
      </c>
      <c r="S77" s="206">
        <v>10.96</v>
      </c>
      <c r="T77" s="206">
        <v>0</v>
      </c>
      <c r="U77" s="206">
        <v>49.59</v>
      </c>
      <c r="V77" s="206">
        <v>7.64</v>
      </c>
      <c r="W77" s="206">
        <v>13.54</v>
      </c>
      <c r="X77" s="206">
        <v>62.07</v>
      </c>
      <c r="Y77" s="206">
        <v>0</v>
      </c>
      <c r="Z77" s="206">
        <v>58.56</v>
      </c>
      <c r="AA77" s="206">
        <v>33.67</v>
      </c>
      <c r="AB77" s="206">
        <v>0</v>
      </c>
      <c r="AC77" s="206">
        <v>11.63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99.62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489.78</v>
      </c>
      <c r="L78" s="206">
        <v>6.03</v>
      </c>
      <c r="M78" s="206">
        <v>60.15</v>
      </c>
      <c r="N78" s="206">
        <v>49.09</v>
      </c>
      <c r="O78" s="206">
        <v>34.64</v>
      </c>
      <c r="P78" s="206">
        <v>23.03</v>
      </c>
      <c r="Q78" s="206">
        <v>8.7899999999999991</v>
      </c>
      <c r="R78" s="206">
        <v>17.559999999999999</v>
      </c>
      <c r="S78" s="206">
        <v>10.96</v>
      </c>
      <c r="T78" s="206">
        <v>0</v>
      </c>
      <c r="U78" s="206">
        <v>49.59</v>
      </c>
      <c r="V78" s="206">
        <v>7.64</v>
      </c>
      <c r="W78" s="206">
        <v>13.54</v>
      </c>
      <c r="X78" s="206">
        <v>62.07</v>
      </c>
      <c r="Y78" s="206">
        <v>0</v>
      </c>
      <c r="Z78" s="206">
        <v>58.56</v>
      </c>
      <c r="AA78" s="206">
        <v>33.67</v>
      </c>
      <c r="AB78" s="206">
        <v>0</v>
      </c>
      <c r="AC78" s="206">
        <v>11.63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99.62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489.78</v>
      </c>
      <c r="L79" s="206">
        <v>6.03</v>
      </c>
      <c r="M79" s="206">
        <v>60.15</v>
      </c>
      <c r="N79" s="206">
        <v>49.09</v>
      </c>
      <c r="O79" s="206">
        <v>34.64</v>
      </c>
      <c r="P79" s="206">
        <v>23.03</v>
      </c>
      <c r="Q79" s="206">
        <v>8.7899999999999991</v>
      </c>
      <c r="R79" s="206">
        <v>17.559999999999999</v>
      </c>
      <c r="S79" s="206">
        <v>10.96</v>
      </c>
      <c r="T79" s="206">
        <v>0</v>
      </c>
      <c r="U79" s="206">
        <v>49.59</v>
      </c>
      <c r="V79" s="206">
        <v>7.64</v>
      </c>
      <c r="W79" s="206">
        <v>13.54</v>
      </c>
      <c r="X79" s="206">
        <v>62.07</v>
      </c>
      <c r="Y79" s="206">
        <v>0</v>
      </c>
      <c r="Z79" s="206">
        <v>58.56</v>
      </c>
      <c r="AA79" s="206">
        <v>33.67</v>
      </c>
      <c r="AB79" s="206">
        <v>0</v>
      </c>
      <c r="AC79" s="206">
        <v>11.63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99.62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489.78</v>
      </c>
      <c r="L80" s="206">
        <v>6.03</v>
      </c>
      <c r="M80" s="206">
        <v>60.15</v>
      </c>
      <c r="N80" s="206">
        <v>49.09</v>
      </c>
      <c r="O80" s="206">
        <v>34.64</v>
      </c>
      <c r="P80" s="206">
        <v>23.03</v>
      </c>
      <c r="Q80" s="206">
        <v>8.7899999999999991</v>
      </c>
      <c r="R80" s="206">
        <v>17.559999999999999</v>
      </c>
      <c r="S80" s="206">
        <v>10.96</v>
      </c>
      <c r="T80" s="206">
        <v>0</v>
      </c>
      <c r="U80" s="206">
        <v>49.59</v>
      </c>
      <c r="V80" s="206">
        <v>7.64</v>
      </c>
      <c r="W80" s="206">
        <v>13.54</v>
      </c>
      <c r="X80" s="206">
        <v>62.07</v>
      </c>
      <c r="Y80" s="206">
        <v>0</v>
      </c>
      <c r="Z80" s="206">
        <v>58.56</v>
      </c>
      <c r="AA80" s="206">
        <v>33.67</v>
      </c>
      <c r="AB80" s="206">
        <v>0</v>
      </c>
      <c r="AC80" s="206">
        <v>11.63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99.62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489.78</v>
      </c>
      <c r="L81" s="206">
        <v>6.03</v>
      </c>
      <c r="M81" s="206">
        <v>60.15</v>
      </c>
      <c r="N81" s="206">
        <v>49.09</v>
      </c>
      <c r="O81" s="206">
        <v>34.64</v>
      </c>
      <c r="P81" s="206">
        <v>23.03</v>
      </c>
      <c r="Q81" s="206">
        <v>8.7899999999999991</v>
      </c>
      <c r="R81" s="206">
        <v>17.559999999999999</v>
      </c>
      <c r="S81" s="206">
        <v>10.96</v>
      </c>
      <c r="T81" s="206">
        <v>0</v>
      </c>
      <c r="U81" s="206">
        <v>49.59</v>
      </c>
      <c r="V81" s="206">
        <v>7.64</v>
      </c>
      <c r="W81" s="206">
        <v>13.54</v>
      </c>
      <c r="X81" s="206">
        <v>62.07</v>
      </c>
      <c r="Y81" s="206">
        <v>0</v>
      </c>
      <c r="Z81" s="206">
        <v>58.56</v>
      </c>
      <c r="AA81" s="206">
        <v>33.67</v>
      </c>
      <c r="AB81" s="206">
        <v>0</v>
      </c>
      <c r="AC81" s="206">
        <v>11.63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99.62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489.78</v>
      </c>
      <c r="L82" s="206">
        <v>6.03</v>
      </c>
      <c r="M82" s="206">
        <v>60.15</v>
      </c>
      <c r="N82" s="206">
        <v>49.09</v>
      </c>
      <c r="O82" s="206">
        <v>34.64</v>
      </c>
      <c r="P82" s="206">
        <v>23.03</v>
      </c>
      <c r="Q82" s="206">
        <v>8.7899999999999991</v>
      </c>
      <c r="R82" s="206">
        <v>17.559999999999999</v>
      </c>
      <c r="S82" s="206">
        <v>10.96</v>
      </c>
      <c r="T82" s="206">
        <v>0</v>
      </c>
      <c r="U82" s="206">
        <v>49.59</v>
      </c>
      <c r="V82" s="206">
        <v>7.64</v>
      </c>
      <c r="W82" s="206">
        <v>13.54</v>
      </c>
      <c r="X82" s="206">
        <v>62.07</v>
      </c>
      <c r="Y82" s="206">
        <v>0</v>
      </c>
      <c r="Z82" s="206">
        <v>58.56</v>
      </c>
      <c r="AA82" s="206">
        <v>33.67</v>
      </c>
      <c r="AB82" s="206">
        <v>0</v>
      </c>
      <c r="AC82" s="206">
        <v>11.63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99.62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489.78</v>
      </c>
      <c r="L83" s="206">
        <v>6.03</v>
      </c>
      <c r="M83" s="206">
        <v>60.15</v>
      </c>
      <c r="N83" s="206">
        <v>49.09</v>
      </c>
      <c r="O83" s="206">
        <v>34.64</v>
      </c>
      <c r="P83" s="206">
        <v>23.03</v>
      </c>
      <c r="Q83" s="206">
        <v>8.7899999999999991</v>
      </c>
      <c r="R83" s="206">
        <v>17.559999999999999</v>
      </c>
      <c r="S83" s="206">
        <v>10.96</v>
      </c>
      <c r="T83" s="206">
        <v>0</v>
      </c>
      <c r="U83" s="206">
        <v>49.59</v>
      </c>
      <c r="V83" s="206">
        <v>7.64</v>
      </c>
      <c r="W83" s="206">
        <v>13.54</v>
      </c>
      <c r="X83" s="206">
        <v>62.07</v>
      </c>
      <c r="Y83" s="206">
        <v>0</v>
      </c>
      <c r="Z83" s="206">
        <v>58.56</v>
      </c>
      <c r="AA83" s="206">
        <v>33.67</v>
      </c>
      <c r="AB83" s="206">
        <v>0</v>
      </c>
      <c r="AC83" s="206">
        <v>11.63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99.62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489.78</v>
      </c>
      <c r="L84" s="206">
        <v>6.03</v>
      </c>
      <c r="M84" s="206">
        <v>60.15</v>
      </c>
      <c r="N84" s="206">
        <v>49.09</v>
      </c>
      <c r="O84" s="206">
        <v>34.64</v>
      </c>
      <c r="P84" s="206">
        <v>23.03</v>
      </c>
      <c r="Q84" s="206">
        <v>8.7899999999999991</v>
      </c>
      <c r="R84" s="206">
        <v>17.559999999999999</v>
      </c>
      <c r="S84" s="206">
        <v>10.96</v>
      </c>
      <c r="T84" s="206">
        <v>0</v>
      </c>
      <c r="U84" s="206">
        <v>49.59</v>
      </c>
      <c r="V84" s="206">
        <v>7.64</v>
      </c>
      <c r="W84" s="206">
        <v>13.54</v>
      </c>
      <c r="X84" s="206">
        <v>62.07</v>
      </c>
      <c r="Y84" s="206">
        <v>0</v>
      </c>
      <c r="Z84" s="206">
        <v>58.56</v>
      </c>
      <c r="AA84" s="206">
        <v>33.67</v>
      </c>
      <c r="AB84" s="206">
        <v>0</v>
      </c>
      <c r="AC84" s="206">
        <v>11.63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99.62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489.78</v>
      </c>
      <c r="L85" s="206">
        <v>6.03</v>
      </c>
      <c r="M85" s="206">
        <v>60.15</v>
      </c>
      <c r="N85" s="206">
        <v>49.09</v>
      </c>
      <c r="O85" s="206">
        <v>34.64</v>
      </c>
      <c r="P85" s="206">
        <v>23.03</v>
      </c>
      <c r="Q85" s="206">
        <v>8.7899999999999991</v>
      </c>
      <c r="R85" s="206">
        <v>17.559999999999999</v>
      </c>
      <c r="S85" s="206">
        <v>10.96</v>
      </c>
      <c r="T85" s="206">
        <v>0</v>
      </c>
      <c r="U85" s="206">
        <v>49.59</v>
      </c>
      <c r="V85" s="206">
        <v>7.64</v>
      </c>
      <c r="W85" s="206">
        <v>13.54</v>
      </c>
      <c r="X85" s="206">
        <v>62.07</v>
      </c>
      <c r="Y85" s="206">
        <v>0</v>
      </c>
      <c r="Z85" s="206">
        <v>58.56</v>
      </c>
      <c r="AA85" s="206">
        <v>33.67</v>
      </c>
      <c r="AB85" s="206">
        <v>0</v>
      </c>
      <c r="AC85" s="206">
        <v>11.63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99.62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489.78</v>
      </c>
      <c r="L86" s="206">
        <v>6.03</v>
      </c>
      <c r="M86" s="206">
        <v>60.15</v>
      </c>
      <c r="N86" s="206">
        <v>49.09</v>
      </c>
      <c r="O86" s="206">
        <v>34.64</v>
      </c>
      <c r="P86" s="206">
        <v>23.03</v>
      </c>
      <c r="Q86" s="206">
        <v>8.7899999999999991</v>
      </c>
      <c r="R86" s="206">
        <v>17.559999999999999</v>
      </c>
      <c r="S86" s="206">
        <v>10.96</v>
      </c>
      <c r="T86" s="206">
        <v>0</v>
      </c>
      <c r="U86" s="206">
        <v>49.59</v>
      </c>
      <c r="V86" s="206">
        <v>7.64</v>
      </c>
      <c r="W86" s="206">
        <v>13.54</v>
      </c>
      <c r="X86" s="206">
        <v>62.07</v>
      </c>
      <c r="Y86" s="206">
        <v>0</v>
      </c>
      <c r="Z86" s="206">
        <v>58.56</v>
      </c>
      <c r="AA86" s="206">
        <v>33.67</v>
      </c>
      <c r="AB86" s="206">
        <v>0</v>
      </c>
      <c r="AC86" s="206">
        <v>11.63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99.62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489.78</v>
      </c>
      <c r="L87" s="206">
        <v>6.03</v>
      </c>
      <c r="M87" s="206">
        <v>60.15</v>
      </c>
      <c r="N87" s="206">
        <v>49.09</v>
      </c>
      <c r="O87" s="206">
        <v>34.64</v>
      </c>
      <c r="P87" s="206">
        <v>23.03</v>
      </c>
      <c r="Q87" s="206">
        <v>8.7899999999999991</v>
      </c>
      <c r="R87" s="206">
        <v>17.559999999999999</v>
      </c>
      <c r="S87" s="206">
        <v>10.96</v>
      </c>
      <c r="T87" s="206">
        <v>0</v>
      </c>
      <c r="U87" s="206">
        <v>49.59</v>
      </c>
      <c r="V87" s="206">
        <v>7.64</v>
      </c>
      <c r="W87" s="206">
        <v>13.54</v>
      </c>
      <c r="X87" s="206">
        <v>62.07</v>
      </c>
      <c r="Y87" s="206">
        <v>0</v>
      </c>
      <c r="Z87" s="206">
        <v>58.56</v>
      </c>
      <c r="AA87" s="206">
        <v>33.67</v>
      </c>
      <c r="AB87" s="206">
        <v>0</v>
      </c>
      <c r="AC87" s="206">
        <v>15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78.59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489.78</v>
      </c>
      <c r="L88" s="206">
        <v>6.25</v>
      </c>
      <c r="M88" s="206">
        <v>60.15</v>
      </c>
      <c r="N88" s="206">
        <v>49.09</v>
      </c>
      <c r="O88" s="206">
        <v>34.64</v>
      </c>
      <c r="P88" s="206">
        <v>23.03</v>
      </c>
      <c r="Q88" s="206">
        <v>8.7899999999999991</v>
      </c>
      <c r="R88" s="206">
        <v>17.559999999999999</v>
      </c>
      <c r="S88" s="206">
        <v>10.96</v>
      </c>
      <c r="T88" s="206">
        <v>0</v>
      </c>
      <c r="U88" s="206">
        <v>49.59</v>
      </c>
      <c r="V88" s="206">
        <v>7.64</v>
      </c>
      <c r="W88" s="206">
        <v>13.54</v>
      </c>
      <c r="X88" s="206">
        <v>62.07</v>
      </c>
      <c r="Y88" s="206">
        <v>0</v>
      </c>
      <c r="Z88" s="206">
        <v>58.56</v>
      </c>
      <c r="AA88" s="206">
        <v>33.67</v>
      </c>
      <c r="AB88" s="206">
        <v>0</v>
      </c>
      <c r="AC88" s="206">
        <v>15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78.59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489.78</v>
      </c>
      <c r="L89" s="206">
        <v>6.03</v>
      </c>
      <c r="M89" s="206">
        <v>60.15</v>
      </c>
      <c r="N89" s="206">
        <v>49.09</v>
      </c>
      <c r="O89" s="206">
        <v>34.64</v>
      </c>
      <c r="P89" s="206">
        <v>23.03</v>
      </c>
      <c r="Q89" s="206">
        <v>8.7899999999999991</v>
      </c>
      <c r="R89" s="206">
        <v>17.559999999999999</v>
      </c>
      <c r="S89" s="206">
        <v>10.96</v>
      </c>
      <c r="T89" s="206">
        <v>0</v>
      </c>
      <c r="U89" s="206">
        <v>49.59</v>
      </c>
      <c r="V89" s="206">
        <v>7.64</v>
      </c>
      <c r="W89" s="206">
        <v>13.54</v>
      </c>
      <c r="X89" s="206">
        <v>62.07</v>
      </c>
      <c r="Y89" s="206">
        <v>0</v>
      </c>
      <c r="Z89" s="206">
        <v>58.56</v>
      </c>
      <c r="AA89" s="206">
        <v>33.67</v>
      </c>
      <c r="AB89" s="206">
        <v>0</v>
      </c>
      <c r="AC89" s="206">
        <v>15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78.59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489.78</v>
      </c>
      <c r="L90" s="206">
        <v>6.03</v>
      </c>
      <c r="M90" s="206">
        <v>60.15</v>
      </c>
      <c r="N90" s="206">
        <v>49.09</v>
      </c>
      <c r="O90" s="206">
        <v>34.64</v>
      </c>
      <c r="P90" s="206">
        <v>23.03</v>
      </c>
      <c r="Q90" s="206">
        <v>8.7899999999999991</v>
      </c>
      <c r="R90" s="206">
        <v>17.559999999999999</v>
      </c>
      <c r="S90" s="206">
        <v>10.96</v>
      </c>
      <c r="T90" s="206">
        <v>0</v>
      </c>
      <c r="U90" s="206">
        <v>49.59</v>
      </c>
      <c r="V90" s="206">
        <v>7.64</v>
      </c>
      <c r="W90" s="206">
        <v>13.54</v>
      </c>
      <c r="X90" s="206">
        <v>62.07</v>
      </c>
      <c r="Y90" s="206">
        <v>0</v>
      </c>
      <c r="Z90" s="206">
        <v>58.56</v>
      </c>
      <c r="AA90" s="206">
        <v>33.67</v>
      </c>
      <c r="AB90" s="206">
        <v>0</v>
      </c>
      <c r="AC90" s="206">
        <v>15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78.59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489.78</v>
      </c>
      <c r="L91" s="206">
        <v>0</v>
      </c>
      <c r="M91" s="206">
        <v>60.15</v>
      </c>
      <c r="N91" s="206">
        <v>49.09</v>
      </c>
      <c r="O91" s="206">
        <v>34.64</v>
      </c>
      <c r="P91" s="206">
        <v>23.29</v>
      </c>
      <c r="Q91" s="206">
        <v>8.7899999999999991</v>
      </c>
      <c r="R91" s="206">
        <v>17.559999999999999</v>
      </c>
      <c r="S91" s="206">
        <v>10.96</v>
      </c>
      <c r="T91" s="206">
        <v>0</v>
      </c>
      <c r="U91" s="206">
        <v>49.59</v>
      </c>
      <c r="V91" s="206">
        <v>7.64</v>
      </c>
      <c r="W91" s="206">
        <v>13.54</v>
      </c>
      <c r="X91" s="206">
        <v>62.07</v>
      </c>
      <c r="Y91" s="206">
        <v>0</v>
      </c>
      <c r="Z91" s="206">
        <v>58.56</v>
      </c>
      <c r="AA91" s="206">
        <v>33.67</v>
      </c>
      <c r="AB91" s="206">
        <v>0</v>
      </c>
      <c r="AC91" s="206">
        <v>15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78.959999999999994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489.78</v>
      </c>
      <c r="L92" s="206">
        <v>0</v>
      </c>
      <c r="M92" s="206">
        <v>60.15</v>
      </c>
      <c r="N92" s="206">
        <v>49.09</v>
      </c>
      <c r="O92" s="206">
        <v>34.64</v>
      </c>
      <c r="P92" s="206">
        <v>23.29</v>
      </c>
      <c r="Q92" s="206">
        <v>8.7899999999999991</v>
      </c>
      <c r="R92" s="206">
        <v>17.559999999999999</v>
      </c>
      <c r="S92" s="206">
        <v>10.96</v>
      </c>
      <c r="T92" s="206">
        <v>0</v>
      </c>
      <c r="U92" s="206">
        <v>49.59</v>
      </c>
      <c r="V92" s="206">
        <v>7.64</v>
      </c>
      <c r="W92" s="206">
        <v>13.54</v>
      </c>
      <c r="X92" s="206">
        <v>62.07</v>
      </c>
      <c r="Y92" s="206">
        <v>0</v>
      </c>
      <c r="Z92" s="206">
        <v>58.56</v>
      </c>
      <c r="AA92" s="206">
        <v>33.67</v>
      </c>
      <c r="AB92" s="206">
        <v>0</v>
      </c>
      <c r="AC92" s="206">
        <v>15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78.959999999999994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489.78</v>
      </c>
      <c r="L93" s="206">
        <v>0</v>
      </c>
      <c r="M93" s="206">
        <v>60.15</v>
      </c>
      <c r="N93" s="206">
        <v>49.09</v>
      </c>
      <c r="O93" s="206">
        <v>34.64</v>
      </c>
      <c r="P93" s="206">
        <v>23.29</v>
      </c>
      <c r="Q93" s="206">
        <v>8.7799999999999994</v>
      </c>
      <c r="R93" s="206">
        <v>17.559999999999999</v>
      </c>
      <c r="S93" s="206">
        <v>10.96</v>
      </c>
      <c r="T93" s="206">
        <v>0</v>
      </c>
      <c r="U93" s="206">
        <v>49.59</v>
      </c>
      <c r="V93" s="206">
        <v>7.64</v>
      </c>
      <c r="W93" s="206">
        <v>12.77</v>
      </c>
      <c r="X93" s="206">
        <v>62.07</v>
      </c>
      <c r="Y93" s="206">
        <v>0</v>
      </c>
      <c r="Z93" s="206">
        <v>58.56</v>
      </c>
      <c r="AA93" s="206">
        <v>33.67</v>
      </c>
      <c r="AB93" s="206">
        <v>0</v>
      </c>
      <c r="AC93" s="206">
        <v>15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81.87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489.78</v>
      </c>
      <c r="L94" s="206">
        <v>0</v>
      </c>
      <c r="M94" s="206">
        <v>60.15</v>
      </c>
      <c r="N94" s="206">
        <v>49.09</v>
      </c>
      <c r="O94" s="206">
        <v>34.64</v>
      </c>
      <c r="P94" s="206">
        <v>23.29</v>
      </c>
      <c r="Q94" s="206">
        <v>8.7799999999999994</v>
      </c>
      <c r="R94" s="206">
        <v>17.559999999999999</v>
      </c>
      <c r="S94" s="206">
        <v>10.96</v>
      </c>
      <c r="T94" s="206">
        <v>0</v>
      </c>
      <c r="U94" s="206">
        <v>49.59</v>
      </c>
      <c r="V94" s="206">
        <v>7.64</v>
      </c>
      <c r="W94" s="206">
        <v>14.13</v>
      </c>
      <c r="X94" s="206">
        <v>62.07</v>
      </c>
      <c r="Y94" s="206">
        <v>0</v>
      </c>
      <c r="Z94" s="206">
        <v>58.56</v>
      </c>
      <c r="AA94" s="206">
        <v>33.67</v>
      </c>
      <c r="AB94" s="206">
        <v>0</v>
      </c>
      <c r="AC94" s="206">
        <v>15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81.87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431.14</v>
      </c>
      <c r="L95" s="206">
        <v>0</v>
      </c>
      <c r="M95" s="206">
        <v>60.15</v>
      </c>
      <c r="N95" s="206">
        <v>49.09</v>
      </c>
      <c r="O95" s="206">
        <v>34.64</v>
      </c>
      <c r="P95" s="206">
        <v>23.29</v>
      </c>
      <c r="Q95" s="206">
        <v>8.7799999999999994</v>
      </c>
      <c r="R95" s="206">
        <v>17.559999999999999</v>
      </c>
      <c r="S95" s="206">
        <v>10.96</v>
      </c>
      <c r="T95" s="206">
        <v>0</v>
      </c>
      <c r="U95" s="206">
        <v>49.59</v>
      </c>
      <c r="V95" s="206">
        <v>7.14</v>
      </c>
      <c r="W95" s="206">
        <v>14.13</v>
      </c>
      <c r="X95" s="206">
        <v>62.08</v>
      </c>
      <c r="Y95" s="206">
        <v>0</v>
      </c>
      <c r="Z95" s="206">
        <v>58.56</v>
      </c>
      <c r="AA95" s="206">
        <v>33.67</v>
      </c>
      <c r="AB95" s="206">
        <v>0</v>
      </c>
      <c r="AC95" s="206">
        <v>15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81.87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383.24</v>
      </c>
      <c r="L96" s="206">
        <v>0</v>
      </c>
      <c r="M96" s="206">
        <v>60.15</v>
      </c>
      <c r="N96" s="206">
        <v>49.09</v>
      </c>
      <c r="O96" s="206">
        <v>34.64</v>
      </c>
      <c r="P96" s="206">
        <v>23.29</v>
      </c>
      <c r="Q96" s="206">
        <v>8.7899999999999991</v>
      </c>
      <c r="R96" s="206">
        <v>17.559999999999999</v>
      </c>
      <c r="S96" s="206">
        <v>10.96</v>
      </c>
      <c r="T96" s="206">
        <v>0</v>
      </c>
      <c r="U96" s="206">
        <v>49.59</v>
      </c>
      <c r="V96" s="206">
        <v>6.53</v>
      </c>
      <c r="W96" s="206">
        <v>14.13</v>
      </c>
      <c r="X96" s="206">
        <v>62.08</v>
      </c>
      <c r="Y96" s="206">
        <v>0</v>
      </c>
      <c r="Z96" s="206">
        <v>58.56</v>
      </c>
      <c r="AA96" s="206">
        <v>33.67</v>
      </c>
      <c r="AB96" s="206">
        <v>0</v>
      </c>
      <c r="AC96" s="206">
        <v>15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81.87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335.34</v>
      </c>
      <c r="L97" s="206">
        <v>0</v>
      </c>
      <c r="M97" s="206">
        <v>60.15</v>
      </c>
      <c r="N97" s="206">
        <v>49.09</v>
      </c>
      <c r="O97" s="206">
        <v>34.64</v>
      </c>
      <c r="P97" s="206">
        <v>23.29</v>
      </c>
      <c r="Q97" s="206">
        <v>8.7899999999999991</v>
      </c>
      <c r="R97" s="206">
        <v>17.559999999999999</v>
      </c>
      <c r="S97" s="206">
        <v>10.96</v>
      </c>
      <c r="T97" s="206">
        <v>0</v>
      </c>
      <c r="U97" s="206">
        <v>49.59</v>
      </c>
      <c r="V97" s="206">
        <v>6.53</v>
      </c>
      <c r="W97" s="206">
        <v>14.13</v>
      </c>
      <c r="X97" s="206">
        <v>62.08</v>
      </c>
      <c r="Y97" s="206">
        <v>0</v>
      </c>
      <c r="Z97" s="206">
        <v>58.56</v>
      </c>
      <c r="AA97" s="206">
        <v>33.67</v>
      </c>
      <c r="AB97" s="206">
        <v>0</v>
      </c>
      <c r="AC97" s="206">
        <v>15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84.02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287.43</v>
      </c>
      <c r="L98" s="206">
        <v>0</v>
      </c>
      <c r="M98" s="206">
        <v>60.15</v>
      </c>
      <c r="N98" s="206">
        <v>49.09</v>
      </c>
      <c r="O98" s="206">
        <v>34.64</v>
      </c>
      <c r="P98" s="206">
        <v>23.29</v>
      </c>
      <c r="Q98" s="206">
        <v>8.7899999999999991</v>
      </c>
      <c r="R98" s="206">
        <v>17.559999999999999</v>
      </c>
      <c r="S98" s="206">
        <v>10.96</v>
      </c>
      <c r="T98" s="206">
        <v>0</v>
      </c>
      <c r="U98" s="206">
        <v>49.59</v>
      </c>
      <c r="V98" s="206">
        <v>6.53</v>
      </c>
      <c r="W98" s="206">
        <v>14.13</v>
      </c>
      <c r="X98" s="206">
        <v>62.08</v>
      </c>
      <c r="Y98" s="206">
        <v>0</v>
      </c>
      <c r="Z98" s="206">
        <v>58.56</v>
      </c>
      <c r="AA98" s="206">
        <v>33.67</v>
      </c>
      <c r="AB98" s="206">
        <v>0</v>
      </c>
      <c r="AC98" s="206">
        <v>15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84.02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9.5578899999999898</v>
      </c>
      <c r="L99">
        <f t="shared" si="0"/>
        <v>4.6680000000000006E-2</v>
      </c>
      <c r="M99">
        <f t="shared" si="0"/>
        <v>1.4435949999999986</v>
      </c>
      <c r="N99">
        <f t="shared" si="0"/>
        <v>1.1781600000000017</v>
      </c>
      <c r="O99">
        <f t="shared" si="0"/>
        <v>0.83135999999999954</v>
      </c>
      <c r="P99">
        <f t="shared" si="0"/>
        <v>0.55739999999999945</v>
      </c>
      <c r="Q99">
        <f t="shared" si="0"/>
        <v>0.18595999999999979</v>
      </c>
      <c r="R99">
        <f t="shared" si="0"/>
        <v>0.36528999999999928</v>
      </c>
      <c r="S99">
        <f t="shared" si="0"/>
        <v>0.22925500000000026</v>
      </c>
      <c r="T99">
        <f t="shared" si="0"/>
        <v>0</v>
      </c>
      <c r="U99">
        <f t="shared" si="0"/>
        <v>1.1901600000000017</v>
      </c>
      <c r="V99">
        <f t="shared" si="0"/>
        <v>0.13656249999999981</v>
      </c>
      <c r="W99">
        <f t="shared" si="0"/>
        <v>0.27723749999999991</v>
      </c>
      <c r="X99">
        <f t="shared" si="0"/>
        <v>1.2166700000000006</v>
      </c>
      <c r="Y99">
        <f t="shared" si="0"/>
        <v>0</v>
      </c>
      <c r="Z99">
        <f t="shared" si="0"/>
        <v>1.7558075000000042</v>
      </c>
      <c r="AA99">
        <f t="shared" si="0"/>
        <v>0.69710500000000086</v>
      </c>
      <c r="AB99">
        <f t="shared" si="0"/>
        <v>0</v>
      </c>
      <c r="AC99">
        <f t="shared" si="0"/>
        <v>0.32977500000000037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2.0614924999999999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0.44295000000000001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83.14</v>
      </c>
      <c r="L3" s="206">
        <v>19.29</v>
      </c>
      <c r="M3" s="206">
        <v>0</v>
      </c>
      <c r="N3" s="206">
        <v>28.38</v>
      </c>
      <c r="O3" s="206">
        <v>23.81</v>
      </c>
      <c r="P3" s="206">
        <v>58.4</v>
      </c>
      <c r="Q3" s="206">
        <v>2.57</v>
      </c>
      <c r="R3" s="206">
        <v>5.3</v>
      </c>
      <c r="S3" s="206">
        <v>3.32</v>
      </c>
      <c r="T3" s="206">
        <v>0</v>
      </c>
      <c r="U3" s="206">
        <v>264.25</v>
      </c>
      <c r="V3" s="206">
        <v>0</v>
      </c>
      <c r="W3" s="206">
        <v>4.79</v>
      </c>
      <c r="X3" s="206">
        <v>35.9</v>
      </c>
      <c r="Y3" s="206">
        <v>0</v>
      </c>
      <c r="Z3" s="206">
        <v>64.56</v>
      </c>
      <c r="AA3" s="206">
        <v>19.47</v>
      </c>
      <c r="AB3" s="206">
        <v>0</v>
      </c>
      <c r="AC3" s="206">
        <v>8.65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48.43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83.13</v>
      </c>
      <c r="L4" s="206">
        <v>19.29</v>
      </c>
      <c r="M4" s="206">
        <v>0</v>
      </c>
      <c r="N4" s="206">
        <v>28.38</v>
      </c>
      <c r="O4" s="206">
        <v>23.82</v>
      </c>
      <c r="P4" s="206">
        <v>58.4</v>
      </c>
      <c r="Q4" s="206">
        <v>2.57</v>
      </c>
      <c r="R4" s="206">
        <v>5.29</v>
      </c>
      <c r="S4" s="206">
        <v>3.32</v>
      </c>
      <c r="T4" s="206">
        <v>0</v>
      </c>
      <c r="U4" s="206">
        <v>264.25</v>
      </c>
      <c r="V4" s="206">
        <v>0</v>
      </c>
      <c r="W4" s="206">
        <v>4.79</v>
      </c>
      <c r="X4" s="206">
        <v>14.37</v>
      </c>
      <c r="Y4" s="206">
        <v>0</v>
      </c>
      <c r="Z4" s="206">
        <v>64.56</v>
      </c>
      <c r="AA4" s="206">
        <v>9.18</v>
      </c>
      <c r="AB4" s="206">
        <v>0</v>
      </c>
      <c r="AC4" s="206">
        <v>8.65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48.43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83.14</v>
      </c>
      <c r="L5" s="206">
        <v>19.29</v>
      </c>
      <c r="M5" s="206">
        <v>0</v>
      </c>
      <c r="N5" s="206">
        <v>28.38</v>
      </c>
      <c r="O5" s="206">
        <v>23.82</v>
      </c>
      <c r="P5" s="206">
        <v>58.4</v>
      </c>
      <c r="Q5" s="206">
        <v>2.57</v>
      </c>
      <c r="R5" s="206">
        <v>5.29</v>
      </c>
      <c r="S5" s="206">
        <v>3.32</v>
      </c>
      <c r="T5" s="206">
        <v>0</v>
      </c>
      <c r="U5" s="206">
        <v>264.25</v>
      </c>
      <c r="V5" s="206">
        <v>0</v>
      </c>
      <c r="W5" s="206">
        <v>4.79</v>
      </c>
      <c r="X5" s="206">
        <v>14.37</v>
      </c>
      <c r="Y5" s="206">
        <v>0</v>
      </c>
      <c r="Z5" s="206">
        <v>64.56</v>
      </c>
      <c r="AA5" s="206">
        <v>9.18</v>
      </c>
      <c r="AB5" s="206">
        <v>0</v>
      </c>
      <c r="AC5" s="206">
        <v>14.78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48.43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83.13</v>
      </c>
      <c r="L6" s="206">
        <v>19.29</v>
      </c>
      <c r="M6" s="206">
        <v>0</v>
      </c>
      <c r="N6" s="206">
        <v>28.38</v>
      </c>
      <c r="O6" s="206">
        <v>23.82</v>
      </c>
      <c r="P6" s="206">
        <v>58.4</v>
      </c>
      <c r="Q6" s="206">
        <v>2.57</v>
      </c>
      <c r="R6" s="206">
        <v>5.29</v>
      </c>
      <c r="S6" s="206">
        <v>3.32</v>
      </c>
      <c r="T6" s="206">
        <v>0</v>
      </c>
      <c r="U6" s="206">
        <v>264.25</v>
      </c>
      <c r="V6" s="206">
        <v>0</v>
      </c>
      <c r="W6" s="206">
        <v>4.79</v>
      </c>
      <c r="X6" s="206">
        <v>14.37</v>
      </c>
      <c r="Y6" s="206">
        <v>0</v>
      </c>
      <c r="Z6" s="206">
        <v>29.37</v>
      </c>
      <c r="AA6" s="206">
        <v>9.18</v>
      </c>
      <c r="AB6" s="206">
        <v>0</v>
      </c>
      <c r="AC6" s="206">
        <v>14.78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48.43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83.14</v>
      </c>
      <c r="L7" s="206">
        <v>19.16</v>
      </c>
      <c r="M7" s="206">
        <v>0</v>
      </c>
      <c r="N7" s="206">
        <v>28.38</v>
      </c>
      <c r="O7" s="206">
        <v>23.82</v>
      </c>
      <c r="P7" s="206">
        <v>58.4</v>
      </c>
      <c r="Q7" s="206">
        <v>2.56</v>
      </c>
      <c r="R7" s="206">
        <v>5.29</v>
      </c>
      <c r="S7" s="206">
        <v>3.31</v>
      </c>
      <c r="T7" s="206">
        <v>0</v>
      </c>
      <c r="U7" s="206">
        <v>264.25</v>
      </c>
      <c r="V7" s="206">
        <v>0</v>
      </c>
      <c r="W7" s="206">
        <v>4.79</v>
      </c>
      <c r="X7" s="206">
        <v>14.37</v>
      </c>
      <c r="Y7" s="206">
        <v>0</v>
      </c>
      <c r="Z7" s="206">
        <v>29.37</v>
      </c>
      <c r="AA7" s="206">
        <v>9.18</v>
      </c>
      <c r="AB7" s="206">
        <v>0</v>
      </c>
      <c r="AC7" s="206">
        <v>14.78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48.43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83.13</v>
      </c>
      <c r="L8" s="206">
        <v>19.16</v>
      </c>
      <c r="M8" s="206">
        <v>0</v>
      </c>
      <c r="N8" s="206">
        <v>28.38</v>
      </c>
      <c r="O8" s="206">
        <v>23.82</v>
      </c>
      <c r="P8" s="206">
        <v>58.4</v>
      </c>
      <c r="Q8" s="206">
        <v>2.56</v>
      </c>
      <c r="R8" s="206">
        <v>5.29</v>
      </c>
      <c r="S8" s="206">
        <v>3.31</v>
      </c>
      <c r="T8" s="206">
        <v>0</v>
      </c>
      <c r="U8" s="206">
        <v>264.25</v>
      </c>
      <c r="V8" s="206">
        <v>0</v>
      </c>
      <c r="W8" s="206">
        <v>4.79</v>
      </c>
      <c r="X8" s="206">
        <v>14.37</v>
      </c>
      <c r="Y8" s="206">
        <v>0</v>
      </c>
      <c r="Z8" s="206">
        <v>29.37</v>
      </c>
      <c r="AA8" s="206">
        <v>9.18</v>
      </c>
      <c r="AB8" s="206">
        <v>0</v>
      </c>
      <c r="AC8" s="206">
        <v>14.78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48.43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83.14</v>
      </c>
      <c r="L9" s="206">
        <v>19.16</v>
      </c>
      <c r="M9" s="206">
        <v>0</v>
      </c>
      <c r="N9" s="206">
        <v>28.38</v>
      </c>
      <c r="O9" s="206">
        <v>23.82</v>
      </c>
      <c r="P9" s="206">
        <v>58.4</v>
      </c>
      <c r="Q9" s="206">
        <v>2.56</v>
      </c>
      <c r="R9" s="206">
        <v>5.29</v>
      </c>
      <c r="S9" s="206">
        <v>3.31</v>
      </c>
      <c r="T9" s="206">
        <v>0</v>
      </c>
      <c r="U9" s="206">
        <v>264.25</v>
      </c>
      <c r="V9" s="206">
        <v>0</v>
      </c>
      <c r="W9" s="206">
        <v>4.79</v>
      </c>
      <c r="X9" s="206">
        <v>14.37</v>
      </c>
      <c r="Y9" s="206">
        <v>0</v>
      </c>
      <c r="Z9" s="206">
        <v>44.56</v>
      </c>
      <c r="AA9" s="206">
        <v>9.18</v>
      </c>
      <c r="AB9" s="206">
        <v>0</v>
      </c>
      <c r="AC9" s="206">
        <v>14.78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48.43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83.13</v>
      </c>
      <c r="L10" s="206">
        <v>19.16</v>
      </c>
      <c r="M10" s="206">
        <v>0</v>
      </c>
      <c r="N10" s="206">
        <v>28.38</v>
      </c>
      <c r="O10" s="206">
        <v>23.82</v>
      </c>
      <c r="P10" s="206">
        <v>58.4</v>
      </c>
      <c r="Q10" s="206">
        <v>2.56</v>
      </c>
      <c r="R10" s="206">
        <v>5.29</v>
      </c>
      <c r="S10" s="206">
        <v>3.31</v>
      </c>
      <c r="T10" s="206">
        <v>0</v>
      </c>
      <c r="U10" s="206">
        <v>264.25</v>
      </c>
      <c r="V10" s="206">
        <v>0</v>
      </c>
      <c r="W10" s="206">
        <v>4.79</v>
      </c>
      <c r="X10" s="206">
        <v>14.37</v>
      </c>
      <c r="Y10" s="206">
        <v>0</v>
      </c>
      <c r="Z10" s="206">
        <v>44.56</v>
      </c>
      <c r="AA10" s="206">
        <v>9.18</v>
      </c>
      <c r="AB10" s="206">
        <v>0</v>
      </c>
      <c r="AC10" s="206">
        <v>14.78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48.43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82.94</v>
      </c>
      <c r="L11" s="206">
        <v>19.16</v>
      </c>
      <c r="M11" s="206">
        <v>0</v>
      </c>
      <c r="N11" s="206">
        <v>28.38</v>
      </c>
      <c r="O11" s="206">
        <v>23.82</v>
      </c>
      <c r="P11" s="206">
        <v>58.4</v>
      </c>
      <c r="Q11" s="206">
        <v>2.56</v>
      </c>
      <c r="R11" s="206">
        <v>5.29</v>
      </c>
      <c r="S11" s="206">
        <v>3.31</v>
      </c>
      <c r="T11" s="206">
        <v>0</v>
      </c>
      <c r="U11" s="206">
        <v>264.25</v>
      </c>
      <c r="V11" s="206">
        <v>0</v>
      </c>
      <c r="W11" s="206">
        <v>4.79</v>
      </c>
      <c r="X11" s="206">
        <v>14.37</v>
      </c>
      <c r="Y11" s="206">
        <v>0</v>
      </c>
      <c r="Z11" s="206">
        <v>55.57</v>
      </c>
      <c r="AA11" s="206">
        <v>9.18</v>
      </c>
      <c r="AB11" s="206">
        <v>0</v>
      </c>
      <c r="AC11" s="206">
        <v>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48.43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82.93</v>
      </c>
      <c r="L12" s="206">
        <v>19.16</v>
      </c>
      <c r="M12" s="206">
        <v>0</v>
      </c>
      <c r="N12" s="206">
        <v>28.38</v>
      </c>
      <c r="O12" s="206">
        <v>23.82</v>
      </c>
      <c r="P12" s="206">
        <v>58.4</v>
      </c>
      <c r="Q12" s="206">
        <v>2.56</v>
      </c>
      <c r="R12" s="206">
        <v>5.29</v>
      </c>
      <c r="S12" s="206">
        <v>3.31</v>
      </c>
      <c r="T12" s="206">
        <v>0</v>
      </c>
      <c r="U12" s="206">
        <v>264.25</v>
      </c>
      <c r="V12" s="206">
        <v>0</v>
      </c>
      <c r="W12" s="206">
        <v>4.79</v>
      </c>
      <c r="X12" s="206">
        <v>14.37</v>
      </c>
      <c r="Y12" s="206">
        <v>0</v>
      </c>
      <c r="Z12" s="206">
        <v>64.56</v>
      </c>
      <c r="AA12" s="206">
        <v>9.18</v>
      </c>
      <c r="AB12" s="206">
        <v>0</v>
      </c>
      <c r="AC12" s="206">
        <v>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48.43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82.94</v>
      </c>
      <c r="L13" s="206">
        <v>19.16</v>
      </c>
      <c r="M13" s="206">
        <v>0</v>
      </c>
      <c r="N13" s="206">
        <v>28.38</v>
      </c>
      <c r="O13" s="206">
        <v>23.82</v>
      </c>
      <c r="P13" s="206">
        <v>58.4</v>
      </c>
      <c r="Q13" s="206">
        <v>2.56</v>
      </c>
      <c r="R13" s="206">
        <v>5.29</v>
      </c>
      <c r="S13" s="206">
        <v>3.31</v>
      </c>
      <c r="T13" s="206">
        <v>0</v>
      </c>
      <c r="U13" s="206">
        <v>264.25</v>
      </c>
      <c r="V13" s="206">
        <v>0</v>
      </c>
      <c r="W13" s="206">
        <v>4.79</v>
      </c>
      <c r="X13" s="206">
        <v>14.37</v>
      </c>
      <c r="Y13" s="206">
        <v>0</v>
      </c>
      <c r="Z13" s="206">
        <v>64.56</v>
      </c>
      <c r="AA13" s="206">
        <v>9.18</v>
      </c>
      <c r="AB13" s="206">
        <v>0</v>
      </c>
      <c r="AC13" s="206">
        <v>8.15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48.43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82.93</v>
      </c>
      <c r="L14" s="206">
        <v>19.16</v>
      </c>
      <c r="M14" s="206">
        <v>0</v>
      </c>
      <c r="N14" s="206">
        <v>28.38</v>
      </c>
      <c r="O14" s="206">
        <v>23.82</v>
      </c>
      <c r="P14" s="206">
        <v>58.4</v>
      </c>
      <c r="Q14" s="206">
        <v>2.56</v>
      </c>
      <c r="R14" s="206">
        <v>5.29</v>
      </c>
      <c r="S14" s="206">
        <v>3.31</v>
      </c>
      <c r="T14" s="206">
        <v>0</v>
      </c>
      <c r="U14" s="206">
        <v>264.25</v>
      </c>
      <c r="V14" s="206">
        <v>0</v>
      </c>
      <c r="W14" s="206">
        <v>4.79</v>
      </c>
      <c r="X14" s="206">
        <v>14.37</v>
      </c>
      <c r="Y14" s="206">
        <v>0</v>
      </c>
      <c r="Z14" s="206">
        <v>64.56</v>
      </c>
      <c r="AA14" s="206">
        <v>9.18</v>
      </c>
      <c r="AB14" s="206">
        <v>0</v>
      </c>
      <c r="AC14" s="206">
        <v>8.15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48.43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83.14</v>
      </c>
      <c r="L15" s="206">
        <v>19.16</v>
      </c>
      <c r="M15" s="206">
        <v>0</v>
      </c>
      <c r="N15" s="206">
        <v>28.38</v>
      </c>
      <c r="O15" s="206">
        <v>23.82</v>
      </c>
      <c r="P15" s="206">
        <v>58.4</v>
      </c>
      <c r="Q15" s="206">
        <v>2.56</v>
      </c>
      <c r="R15" s="206">
        <v>5.29</v>
      </c>
      <c r="S15" s="206">
        <v>3.31</v>
      </c>
      <c r="T15" s="206">
        <v>0</v>
      </c>
      <c r="U15" s="206">
        <v>264.25</v>
      </c>
      <c r="V15" s="206">
        <v>0</v>
      </c>
      <c r="W15" s="206">
        <v>4.79</v>
      </c>
      <c r="X15" s="206">
        <v>14.37</v>
      </c>
      <c r="Y15" s="206">
        <v>0</v>
      </c>
      <c r="Z15" s="206">
        <v>64.56</v>
      </c>
      <c r="AA15" s="206">
        <v>9.18</v>
      </c>
      <c r="AB15" s="206">
        <v>0</v>
      </c>
      <c r="AC15" s="206">
        <v>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48.43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83.13</v>
      </c>
      <c r="L16" s="206">
        <v>19.16</v>
      </c>
      <c r="M16" s="206">
        <v>0</v>
      </c>
      <c r="N16" s="206">
        <v>28.38</v>
      </c>
      <c r="O16" s="206">
        <v>23.82</v>
      </c>
      <c r="P16" s="206">
        <v>58.4</v>
      </c>
      <c r="Q16" s="206">
        <v>2.56</v>
      </c>
      <c r="R16" s="206">
        <v>5.29</v>
      </c>
      <c r="S16" s="206">
        <v>3.31</v>
      </c>
      <c r="T16" s="206">
        <v>0</v>
      </c>
      <c r="U16" s="206">
        <v>264.25</v>
      </c>
      <c r="V16" s="206">
        <v>0</v>
      </c>
      <c r="W16" s="206">
        <v>4.79</v>
      </c>
      <c r="X16" s="206">
        <v>14.37</v>
      </c>
      <c r="Y16" s="206">
        <v>0</v>
      </c>
      <c r="Z16" s="206">
        <v>64.56</v>
      </c>
      <c r="AA16" s="206">
        <v>9.18</v>
      </c>
      <c r="AB16" s="206">
        <v>0</v>
      </c>
      <c r="AC16" s="206">
        <v>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48.43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83.14</v>
      </c>
      <c r="L17" s="206">
        <v>19.16</v>
      </c>
      <c r="M17" s="206">
        <v>0</v>
      </c>
      <c r="N17" s="206">
        <v>28.38</v>
      </c>
      <c r="O17" s="206">
        <v>23.82</v>
      </c>
      <c r="P17" s="206">
        <v>58.4</v>
      </c>
      <c r="Q17" s="206">
        <v>2.56</v>
      </c>
      <c r="R17" s="206">
        <v>5.29</v>
      </c>
      <c r="S17" s="206">
        <v>3.31</v>
      </c>
      <c r="T17" s="206">
        <v>0</v>
      </c>
      <c r="U17" s="206">
        <v>264.25</v>
      </c>
      <c r="V17" s="206">
        <v>0</v>
      </c>
      <c r="W17" s="206">
        <v>4.79</v>
      </c>
      <c r="X17" s="206">
        <v>14.37</v>
      </c>
      <c r="Y17" s="206">
        <v>0</v>
      </c>
      <c r="Z17" s="206">
        <v>64.56</v>
      </c>
      <c r="AA17" s="206">
        <v>9.18</v>
      </c>
      <c r="AB17" s="206">
        <v>0</v>
      </c>
      <c r="AC17" s="206">
        <v>7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48.43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83.13</v>
      </c>
      <c r="L18" s="206">
        <v>19.16</v>
      </c>
      <c r="M18" s="206">
        <v>0</v>
      </c>
      <c r="N18" s="206">
        <v>28.38</v>
      </c>
      <c r="O18" s="206">
        <v>23.82</v>
      </c>
      <c r="P18" s="206">
        <v>58.4</v>
      </c>
      <c r="Q18" s="206">
        <v>2.56</v>
      </c>
      <c r="R18" s="206">
        <v>5.29</v>
      </c>
      <c r="S18" s="206">
        <v>3.31</v>
      </c>
      <c r="T18" s="206">
        <v>0</v>
      </c>
      <c r="U18" s="206">
        <v>264.25</v>
      </c>
      <c r="V18" s="206">
        <v>0</v>
      </c>
      <c r="W18" s="206">
        <v>4.79</v>
      </c>
      <c r="X18" s="206">
        <v>14.37</v>
      </c>
      <c r="Y18" s="206">
        <v>0</v>
      </c>
      <c r="Z18" s="206">
        <v>64.56</v>
      </c>
      <c r="AA18" s="206">
        <v>9.18</v>
      </c>
      <c r="AB18" s="206">
        <v>0</v>
      </c>
      <c r="AC18" s="206">
        <v>7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48.43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83.14</v>
      </c>
      <c r="L19" s="206">
        <v>19.16</v>
      </c>
      <c r="M19" s="206">
        <v>0</v>
      </c>
      <c r="N19" s="206">
        <v>28.38</v>
      </c>
      <c r="O19" s="206">
        <v>23.82</v>
      </c>
      <c r="P19" s="206">
        <v>58.4</v>
      </c>
      <c r="Q19" s="206">
        <v>2.56</v>
      </c>
      <c r="R19" s="206">
        <v>5.29</v>
      </c>
      <c r="S19" s="206">
        <v>3.31</v>
      </c>
      <c r="T19" s="206">
        <v>0</v>
      </c>
      <c r="U19" s="206">
        <v>264.25</v>
      </c>
      <c r="V19" s="206">
        <v>0</v>
      </c>
      <c r="W19" s="206">
        <v>4.79</v>
      </c>
      <c r="X19" s="206">
        <v>14.37</v>
      </c>
      <c r="Y19" s="206">
        <v>0</v>
      </c>
      <c r="Z19" s="206">
        <v>64.56</v>
      </c>
      <c r="AA19" s="206">
        <v>9.18</v>
      </c>
      <c r="AB19" s="206">
        <v>0</v>
      </c>
      <c r="AC19" s="206">
        <v>7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48.43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83.13</v>
      </c>
      <c r="L20" s="206">
        <v>19.16</v>
      </c>
      <c r="M20" s="206">
        <v>0</v>
      </c>
      <c r="N20" s="206">
        <v>28.38</v>
      </c>
      <c r="O20" s="206">
        <v>23.82</v>
      </c>
      <c r="P20" s="206">
        <v>58.4</v>
      </c>
      <c r="Q20" s="206">
        <v>2.56</v>
      </c>
      <c r="R20" s="206">
        <v>5.29</v>
      </c>
      <c r="S20" s="206">
        <v>3.31</v>
      </c>
      <c r="T20" s="206">
        <v>0</v>
      </c>
      <c r="U20" s="206">
        <v>264.25</v>
      </c>
      <c r="V20" s="206">
        <v>0</v>
      </c>
      <c r="W20" s="206">
        <v>4.79</v>
      </c>
      <c r="X20" s="206">
        <v>14.37</v>
      </c>
      <c r="Y20" s="206">
        <v>0</v>
      </c>
      <c r="Z20" s="206">
        <v>64.56</v>
      </c>
      <c r="AA20" s="206">
        <v>9.18</v>
      </c>
      <c r="AB20" s="206">
        <v>0</v>
      </c>
      <c r="AC20" s="206">
        <v>7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48.43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83.22</v>
      </c>
      <c r="L21" s="206">
        <v>18.36</v>
      </c>
      <c r="M21" s="206">
        <v>0</v>
      </c>
      <c r="N21" s="206">
        <v>28.38</v>
      </c>
      <c r="O21" s="206">
        <v>23.82</v>
      </c>
      <c r="P21" s="206">
        <v>58.4</v>
      </c>
      <c r="Q21" s="206">
        <v>2.56</v>
      </c>
      <c r="R21" s="206">
        <v>5.29</v>
      </c>
      <c r="S21" s="206">
        <v>3.31</v>
      </c>
      <c r="T21" s="206">
        <v>0</v>
      </c>
      <c r="U21" s="206">
        <v>264.25</v>
      </c>
      <c r="V21" s="206">
        <v>0</v>
      </c>
      <c r="W21" s="206">
        <v>4.79</v>
      </c>
      <c r="X21" s="206">
        <v>14.37</v>
      </c>
      <c r="Y21" s="206">
        <v>0</v>
      </c>
      <c r="Z21" s="206">
        <v>64.56</v>
      </c>
      <c r="AA21" s="206">
        <v>9.18</v>
      </c>
      <c r="AB21" s="206">
        <v>0</v>
      </c>
      <c r="AC21" s="206">
        <v>7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48.43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83.21</v>
      </c>
      <c r="L22" s="206">
        <v>18.36</v>
      </c>
      <c r="M22" s="206">
        <v>0</v>
      </c>
      <c r="N22" s="206">
        <v>28.38</v>
      </c>
      <c r="O22" s="206">
        <v>23.82</v>
      </c>
      <c r="P22" s="206">
        <v>58.4</v>
      </c>
      <c r="Q22" s="206">
        <v>2.56</v>
      </c>
      <c r="R22" s="206">
        <v>5.29</v>
      </c>
      <c r="S22" s="206">
        <v>3.31</v>
      </c>
      <c r="T22" s="206">
        <v>0</v>
      </c>
      <c r="U22" s="206">
        <v>264.25</v>
      </c>
      <c r="V22" s="206">
        <v>0</v>
      </c>
      <c r="W22" s="206">
        <v>4.79</v>
      </c>
      <c r="X22" s="206">
        <v>14.37</v>
      </c>
      <c r="Y22" s="206">
        <v>0</v>
      </c>
      <c r="Z22" s="206">
        <v>64.56</v>
      </c>
      <c r="AA22" s="206">
        <v>9.18</v>
      </c>
      <c r="AB22" s="206">
        <v>0</v>
      </c>
      <c r="AC22" s="206">
        <v>7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48.43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120.14</v>
      </c>
      <c r="L23" s="206">
        <v>18.36</v>
      </c>
      <c r="M23" s="206">
        <v>0</v>
      </c>
      <c r="N23" s="206">
        <v>28.38</v>
      </c>
      <c r="O23" s="206">
        <v>23.82</v>
      </c>
      <c r="P23" s="206">
        <v>58.4</v>
      </c>
      <c r="Q23" s="206">
        <v>2.5099999999999998</v>
      </c>
      <c r="R23" s="206">
        <v>5.07</v>
      </c>
      <c r="S23" s="206">
        <v>3.28</v>
      </c>
      <c r="T23" s="206">
        <v>0</v>
      </c>
      <c r="U23" s="206">
        <v>264.25</v>
      </c>
      <c r="V23" s="206">
        <v>0</v>
      </c>
      <c r="W23" s="206">
        <v>4.79</v>
      </c>
      <c r="X23" s="206">
        <v>31.68</v>
      </c>
      <c r="Y23" s="206">
        <v>0</v>
      </c>
      <c r="Z23" s="206">
        <v>64.56</v>
      </c>
      <c r="AA23" s="206">
        <v>9.18</v>
      </c>
      <c r="AB23" s="206">
        <v>0</v>
      </c>
      <c r="AC23" s="206">
        <v>7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47.39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120.14</v>
      </c>
      <c r="L24" s="206">
        <v>18.36</v>
      </c>
      <c r="M24" s="206">
        <v>0</v>
      </c>
      <c r="N24" s="206">
        <v>28.38</v>
      </c>
      <c r="O24" s="206">
        <v>23.82</v>
      </c>
      <c r="P24" s="206">
        <v>58.4</v>
      </c>
      <c r="Q24" s="206">
        <v>2.5099999999999998</v>
      </c>
      <c r="R24" s="206">
        <v>5.07</v>
      </c>
      <c r="S24" s="206">
        <v>3.28</v>
      </c>
      <c r="T24" s="206">
        <v>0</v>
      </c>
      <c r="U24" s="206">
        <v>264.25</v>
      </c>
      <c r="V24" s="206">
        <v>0</v>
      </c>
      <c r="W24" s="206">
        <v>4.79</v>
      </c>
      <c r="X24" s="206">
        <v>35.9</v>
      </c>
      <c r="Y24" s="206">
        <v>0</v>
      </c>
      <c r="Z24" s="206">
        <v>64.569999999999993</v>
      </c>
      <c r="AA24" s="206">
        <v>19.47</v>
      </c>
      <c r="AB24" s="206">
        <v>0</v>
      </c>
      <c r="AC24" s="206">
        <v>7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47.39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140.6</v>
      </c>
      <c r="L25" s="206">
        <v>18.36</v>
      </c>
      <c r="M25" s="206">
        <v>0</v>
      </c>
      <c r="N25" s="206">
        <v>28.38</v>
      </c>
      <c r="O25" s="206">
        <v>23.82</v>
      </c>
      <c r="P25" s="206">
        <v>58.4</v>
      </c>
      <c r="Q25" s="206">
        <v>2.5099999999999998</v>
      </c>
      <c r="R25" s="206">
        <v>5.07</v>
      </c>
      <c r="S25" s="206">
        <v>3.28</v>
      </c>
      <c r="T25" s="206">
        <v>0</v>
      </c>
      <c r="U25" s="206">
        <v>264.25</v>
      </c>
      <c r="V25" s="206">
        <v>0</v>
      </c>
      <c r="W25" s="206">
        <v>8.27</v>
      </c>
      <c r="X25" s="206">
        <v>35.9</v>
      </c>
      <c r="Y25" s="206">
        <v>0</v>
      </c>
      <c r="Z25" s="206">
        <v>64.569999999999993</v>
      </c>
      <c r="AA25" s="206">
        <v>19.47</v>
      </c>
      <c r="AB25" s="206">
        <v>0</v>
      </c>
      <c r="AC25" s="206">
        <v>7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46.09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125.16</v>
      </c>
      <c r="L26" s="206">
        <v>18.36</v>
      </c>
      <c r="M26" s="206">
        <v>0</v>
      </c>
      <c r="N26" s="206">
        <v>28.38</v>
      </c>
      <c r="O26" s="206">
        <v>23.82</v>
      </c>
      <c r="P26" s="206">
        <v>58.4</v>
      </c>
      <c r="Q26" s="206">
        <v>2.5099999999999998</v>
      </c>
      <c r="R26" s="206">
        <v>5.07</v>
      </c>
      <c r="S26" s="206">
        <v>3.28</v>
      </c>
      <c r="T26" s="206">
        <v>0</v>
      </c>
      <c r="U26" s="206">
        <v>264.25</v>
      </c>
      <c r="V26" s="206">
        <v>0</v>
      </c>
      <c r="W26" s="206">
        <v>4.96</v>
      </c>
      <c r="X26" s="206">
        <v>35.9</v>
      </c>
      <c r="Y26" s="206">
        <v>0</v>
      </c>
      <c r="Z26" s="206">
        <v>64.569999999999993</v>
      </c>
      <c r="AA26" s="206">
        <v>19.47</v>
      </c>
      <c r="AB26" s="206">
        <v>0</v>
      </c>
      <c r="AC26" s="206">
        <v>7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46.09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156.41</v>
      </c>
      <c r="L27" s="206">
        <v>36.76</v>
      </c>
      <c r="M27" s="206">
        <v>0</v>
      </c>
      <c r="N27" s="206">
        <v>28.38</v>
      </c>
      <c r="O27" s="206">
        <v>23.82</v>
      </c>
      <c r="P27" s="206">
        <v>58.4</v>
      </c>
      <c r="Q27" s="206">
        <v>3.39</v>
      </c>
      <c r="R27" s="206">
        <v>9.2799999999999994</v>
      </c>
      <c r="S27" s="206">
        <v>3.59</v>
      </c>
      <c r="T27" s="206">
        <v>0</v>
      </c>
      <c r="U27" s="206">
        <v>264.25</v>
      </c>
      <c r="V27" s="206">
        <v>4.42</v>
      </c>
      <c r="W27" s="206">
        <v>8.0500000000000007</v>
      </c>
      <c r="X27" s="206">
        <v>35.9</v>
      </c>
      <c r="Y27" s="206">
        <v>0</v>
      </c>
      <c r="Z27" s="206">
        <v>64.569999999999993</v>
      </c>
      <c r="AA27" s="206">
        <v>19.47</v>
      </c>
      <c r="AB27" s="206">
        <v>0</v>
      </c>
      <c r="AC27" s="206">
        <v>14.8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46.09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157.77000000000001</v>
      </c>
      <c r="L28" s="206">
        <v>39.4</v>
      </c>
      <c r="M28" s="206">
        <v>0</v>
      </c>
      <c r="N28" s="206">
        <v>28.38</v>
      </c>
      <c r="O28" s="206">
        <v>23.82</v>
      </c>
      <c r="P28" s="206">
        <v>58.4</v>
      </c>
      <c r="Q28" s="206">
        <v>4.5199999999999996</v>
      </c>
      <c r="R28" s="206">
        <v>10.16</v>
      </c>
      <c r="S28" s="206">
        <v>5.25</v>
      </c>
      <c r="T28" s="206">
        <v>0</v>
      </c>
      <c r="U28" s="206">
        <v>264.25</v>
      </c>
      <c r="V28" s="206">
        <v>4.42</v>
      </c>
      <c r="W28" s="206">
        <v>8.0500000000000007</v>
      </c>
      <c r="X28" s="206">
        <v>35.9</v>
      </c>
      <c r="Y28" s="206">
        <v>0</v>
      </c>
      <c r="Z28" s="206">
        <v>64.569999999999993</v>
      </c>
      <c r="AA28" s="206">
        <v>19.47</v>
      </c>
      <c r="AB28" s="206">
        <v>0</v>
      </c>
      <c r="AC28" s="206">
        <v>14.8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75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0.27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157.77000000000001</v>
      </c>
      <c r="L29" s="206">
        <v>41.74</v>
      </c>
      <c r="M29" s="206">
        <v>0</v>
      </c>
      <c r="N29" s="206">
        <v>28.38</v>
      </c>
      <c r="O29" s="206">
        <v>23.82</v>
      </c>
      <c r="P29" s="206">
        <v>58.4</v>
      </c>
      <c r="Q29" s="206">
        <v>5.25</v>
      </c>
      <c r="R29" s="206">
        <v>10.16</v>
      </c>
      <c r="S29" s="206">
        <v>6.33</v>
      </c>
      <c r="T29" s="206">
        <v>0</v>
      </c>
      <c r="U29" s="206">
        <v>264.25</v>
      </c>
      <c r="V29" s="206">
        <v>4.42</v>
      </c>
      <c r="W29" s="206">
        <v>8.0500000000000007</v>
      </c>
      <c r="X29" s="206">
        <v>35.9</v>
      </c>
      <c r="Y29" s="206">
        <v>0</v>
      </c>
      <c r="Z29" s="206">
        <v>64.569999999999993</v>
      </c>
      <c r="AA29" s="206">
        <v>19.47</v>
      </c>
      <c r="AB29" s="206">
        <v>0</v>
      </c>
      <c r="AC29" s="206">
        <v>14.8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75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0.82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157.77000000000001</v>
      </c>
      <c r="L30" s="206">
        <v>41.74</v>
      </c>
      <c r="M30" s="206">
        <v>0</v>
      </c>
      <c r="N30" s="206">
        <v>28.38</v>
      </c>
      <c r="O30" s="206">
        <v>23.82</v>
      </c>
      <c r="P30" s="206">
        <v>58.4</v>
      </c>
      <c r="Q30" s="206">
        <v>5.25</v>
      </c>
      <c r="R30" s="206">
        <v>10.16</v>
      </c>
      <c r="S30" s="206">
        <v>6.33</v>
      </c>
      <c r="T30" s="206">
        <v>0</v>
      </c>
      <c r="U30" s="206">
        <v>264.25</v>
      </c>
      <c r="V30" s="206">
        <v>4.42</v>
      </c>
      <c r="W30" s="206">
        <v>8.0500000000000007</v>
      </c>
      <c r="X30" s="206">
        <v>35.9</v>
      </c>
      <c r="Y30" s="206">
        <v>0</v>
      </c>
      <c r="Z30" s="206">
        <v>64.569999999999993</v>
      </c>
      <c r="AA30" s="206">
        <v>19.47</v>
      </c>
      <c r="AB30" s="206">
        <v>0</v>
      </c>
      <c r="AC30" s="206">
        <v>14.8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85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2.7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157.77000000000001</v>
      </c>
      <c r="L31" s="206">
        <v>41.74</v>
      </c>
      <c r="M31" s="206">
        <v>0</v>
      </c>
      <c r="N31" s="206">
        <v>28.38</v>
      </c>
      <c r="O31" s="206">
        <v>23.82</v>
      </c>
      <c r="P31" s="206">
        <v>58.4</v>
      </c>
      <c r="Q31" s="206">
        <v>5.25</v>
      </c>
      <c r="R31" s="206">
        <v>10.16</v>
      </c>
      <c r="S31" s="206">
        <v>6.33</v>
      </c>
      <c r="T31" s="206">
        <v>0</v>
      </c>
      <c r="U31" s="206">
        <v>264.25</v>
      </c>
      <c r="V31" s="206">
        <v>4.42</v>
      </c>
      <c r="W31" s="206">
        <v>8.0500000000000007</v>
      </c>
      <c r="X31" s="206">
        <v>35.9</v>
      </c>
      <c r="Y31" s="206">
        <v>0</v>
      </c>
      <c r="Z31" s="206">
        <v>64.569999999999993</v>
      </c>
      <c r="AA31" s="206">
        <v>19.47</v>
      </c>
      <c r="AB31" s="206">
        <v>0</v>
      </c>
      <c r="AC31" s="206">
        <v>14.8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62.96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6.67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157.77000000000001</v>
      </c>
      <c r="L32" s="206">
        <v>41.74</v>
      </c>
      <c r="M32" s="206">
        <v>0</v>
      </c>
      <c r="N32" s="206">
        <v>28.38</v>
      </c>
      <c r="O32" s="206">
        <v>23.82</v>
      </c>
      <c r="P32" s="206">
        <v>58.4</v>
      </c>
      <c r="Q32" s="206">
        <v>5.25</v>
      </c>
      <c r="R32" s="206">
        <v>10.16</v>
      </c>
      <c r="S32" s="206">
        <v>6.33</v>
      </c>
      <c r="T32" s="206">
        <v>0</v>
      </c>
      <c r="U32" s="206">
        <v>264.25</v>
      </c>
      <c r="V32" s="206">
        <v>4.42</v>
      </c>
      <c r="W32" s="206">
        <v>8.0500000000000007</v>
      </c>
      <c r="X32" s="206">
        <v>35.9</v>
      </c>
      <c r="Y32" s="206">
        <v>0</v>
      </c>
      <c r="Z32" s="206">
        <v>64.569999999999993</v>
      </c>
      <c r="AA32" s="206">
        <v>19.47</v>
      </c>
      <c r="AB32" s="206">
        <v>0</v>
      </c>
      <c r="AC32" s="206">
        <v>14.8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62.96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12.82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157.77000000000001</v>
      </c>
      <c r="L33" s="206">
        <v>41.74</v>
      </c>
      <c r="M33" s="206">
        <v>0</v>
      </c>
      <c r="N33" s="206">
        <v>28.38</v>
      </c>
      <c r="O33" s="206">
        <v>23.82</v>
      </c>
      <c r="P33" s="206">
        <v>58.4</v>
      </c>
      <c r="Q33" s="206">
        <v>5.25</v>
      </c>
      <c r="R33" s="206">
        <v>10.16</v>
      </c>
      <c r="S33" s="206">
        <v>6.33</v>
      </c>
      <c r="T33" s="206">
        <v>0</v>
      </c>
      <c r="U33" s="206">
        <v>264.25</v>
      </c>
      <c r="V33" s="206">
        <v>4.42</v>
      </c>
      <c r="W33" s="206">
        <v>8.0500000000000007</v>
      </c>
      <c r="X33" s="206">
        <v>35.9</v>
      </c>
      <c r="Y33" s="206">
        <v>0</v>
      </c>
      <c r="Z33" s="206">
        <v>64.569999999999993</v>
      </c>
      <c r="AA33" s="206">
        <v>19.47</v>
      </c>
      <c r="AB33" s="206">
        <v>0</v>
      </c>
      <c r="AC33" s="206">
        <v>14.8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62.96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24.69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157.77000000000001</v>
      </c>
      <c r="L34" s="206">
        <v>41.74</v>
      </c>
      <c r="M34" s="206">
        <v>0</v>
      </c>
      <c r="N34" s="206">
        <v>28.38</v>
      </c>
      <c r="O34" s="206">
        <v>23.82</v>
      </c>
      <c r="P34" s="206">
        <v>58.4</v>
      </c>
      <c r="Q34" s="206">
        <v>5.25</v>
      </c>
      <c r="R34" s="206">
        <v>10.16</v>
      </c>
      <c r="S34" s="206">
        <v>6.33</v>
      </c>
      <c r="T34" s="206">
        <v>0</v>
      </c>
      <c r="U34" s="206">
        <v>264.25</v>
      </c>
      <c r="V34" s="206">
        <v>4.42</v>
      </c>
      <c r="W34" s="206">
        <v>8.0500000000000007</v>
      </c>
      <c r="X34" s="206">
        <v>35.9</v>
      </c>
      <c r="Y34" s="206">
        <v>0</v>
      </c>
      <c r="Z34" s="206">
        <v>64.569999999999993</v>
      </c>
      <c r="AA34" s="206">
        <v>19.47</v>
      </c>
      <c r="AB34" s="206">
        <v>0</v>
      </c>
      <c r="AC34" s="206">
        <v>14.8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62.96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24.35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157.77000000000001</v>
      </c>
      <c r="L35" s="206">
        <v>41.74</v>
      </c>
      <c r="M35" s="206">
        <v>0</v>
      </c>
      <c r="N35" s="206">
        <v>28.38</v>
      </c>
      <c r="O35" s="206">
        <v>23.82</v>
      </c>
      <c r="P35" s="206">
        <v>58.4</v>
      </c>
      <c r="Q35" s="206">
        <v>5.25</v>
      </c>
      <c r="R35" s="206">
        <v>10.16</v>
      </c>
      <c r="S35" s="206">
        <v>6.33</v>
      </c>
      <c r="T35" s="206">
        <v>0</v>
      </c>
      <c r="U35" s="206">
        <v>264.25</v>
      </c>
      <c r="V35" s="206">
        <v>4.42</v>
      </c>
      <c r="W35" s="206">
        <v>8.0500000000000007</v>
      </c>
      <c r="X35" s="206">
        <v>35.9</v>
      </c>
      <c r="Y35" s="206">
        <v>0</v>
      </c>
      <c r="Z35" s="206">
        <v>64.569999999999993</v>
      </c>
      <c r="AA35" s="206">
        <v>19.47</v>
      </c>
      <c r="AB35" s="206">
        <v>0</v>
      </c>
      <c r="AC35" s="206">
        <v>14.8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62.96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24.35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157.77000000000001</v>
      </c>
      <c r="L36" s="206">
        <v>41.74</v>
      </c>
      <c r="M36" s="206">
        <v>0</v>
      </c>
      <c r="N36" s="206">
        <v>28.38</v>
      </c>
      <c r="O36" s="206">
        <v>23.82</v>
      </c>
      <c r="P36" s="206">
        <v>58.4</v>
      </c>
      <c r="Q36" s="206">
        <v>5.25</v>
      </c>
      <c r="R36" s="206">
        <v>10.16</v>
      </c>
      <c r="S36" s="206">
        <v>6.33</v>
      </c>
      <c r="T36" s="206">
        <v>0</v>
      </c>
      <c r="U36" s="206">
        <v>264.25</v>
      </c>
      <c r="V36" s="206">
        <v>4.42</v>
      </c>
      <c r="W36" s="206">
        <v>8.0500000000000007</v>
      </c>
      <c r="X36" s="206">
        <v>35.9</v>
      </c>
      <c r="Y36" s="206">
        <v>0</v>
      </c>
      <c r="Z36" s="206">
        <v>64.569999999999993</v>
      </c>
      <c r="AA36" s="206">
        <v>19.47</v>
      </c>
      <c r="AB36" s="206">
        <v>0</v>
      </c>
      <c r="AC36" s="206">
        <v>14.8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62.96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24.35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157.77000000000001</v>
      </c>
      <c r="L37" s="206">
        <v>41.74</v>
      </c>
      <c r="M37" s="206">
        <v>0</v>
      </c>
      <c r="N37" s="206">
        <v>28.38</v>
      </c>
      <c r="O37" s="206">
        <v>23.82</v>
      </c>
      <c r="P37" s="206">
        <v>58.4</v>
      </c>
      <c r="Q37" s="206">
        <v>5.25</v>
      </c>
      <c r="R37" s="206">
        <v>10.16</v>
      </c>
      <c r="S37" s="206">
        <v>6.33</v>
      </c>
      <c r="T37" s="206">
        <v>0</v>
      </c>
      <c r="U37" s="206">
        <v>264.25</v>
      </c>
      <c r="V37" s="206">
        <v>4.42</v>
      </c>
      <c r="W37" s="206">
        <v>8.0500000000000007</v>
      </c>
      <c r="X37" s="206">
        <v>35.9</v>
      </c>
      <c r="Y37" s="206">
        <v>0</v>
      </c>
      <c r="Z37" s="206">
        <v>64.569999999999993</v>
      </c>
      <c r="AA37" s="206">
        <v>19.47</v>
      </c>
      <c r="AB37" s="206">
        <v>0</v>
      </c>
      <c r="AC37" s="206">
        <v>14.8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62.96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24.35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157.77000000000001</v>
      </c>
      <c r="L38" s="206">
        <v>41.74</v>
      </c>
      <c r="M38" s="206">
        <v>0</v>
      </c>
      <c r="N38" s="206">
        <v>28.38</v>
      </c>
      <c r="O38" s="206">
        <v>23.82</v>
      </c>
      <c r="P38" s="206">
        <v>58.4</v>
      </c>
      <c r="Q38" s="206">
        <v>5.25</v>
      </c>
      <c r="R38" s="206">
        <v>10.16</v>
      </c>
      <c r="S38" s="206">
        <v>6.33</v>
      </c>
      <c r="T38" s="206">
        <v>0</v>
      </c>
      <c r="U38" s="206">
        <v>264.25</v>
      </c>
      <c r="V38" s="206">
        <v>4.42</v>
      </c>
      <c r="W38" s="206">
        <v>8.0500000000000007</v>
      </c>
      <c r="X38" s="206">
        <v>35.9</v>
      </c>
      <c r="Y38" s="206">
        <v>0</v>
      </c>
      <c r="Z38" s="206">
        <v>64.569999999999993</v>
      </c>
      <c r="AA38" s="206">
        <v>19.47</v>
      </c>
      <c r="AB38" s="206">
        <v>0</v>
      </c>
      <c r="AC38" s="206">
        <v>14.8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62.96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24.35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157.77000000000001</v>
      </c>
      <c r="L39" s="206">
        <v>41.74</v>
      </c>
      <c r="M39" s="206">
        <v>0</v>
      </c>
      <c r="N39" s="206">
        <v>28.38</v>
      </c>
      <c r="O39" s="206">
        <v>23.82</v>
      </c>
      <c r="P39" s="206">
        <v>58.4</v>
      </c>
      <c r="Q39" s="206">
        <v>5.25</v>
      </c>
      <c r="R39" s="206">
        <v>10.16</v>
      </c>
      <c r="S39" s="206">
        <v>6.33</v>
      </c>
      <c r="T39" s="206">
        <v>0</v>
      </c>
      <c r="U39" s="206">
        <v>264.25</v>
      </c>
      <c r="V39" s="206">
        <v>4.42</v>
      </c>
      <c r="W39" s="206">
        <v>8.0500000000000007</v>
      </c>
      <c r="X39" s="206">
        <v>35.9</v>
      </c>
      <c r="Y39" s="206">
        <v>0</v>
      </c>
      <c r="Z39" s="206">
        <v>64.569999999999993</v>
      </c>
      <c r="AA39" s="206">
        <v>19.47</v>
      </c>
      <c r="AB39" s="206">
        <v>0</v>
      </c>
      <c r="AC39" s="206">
        <v>14.8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24.35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157.77000000000001</v>
      </c>
      <c r="L40" s="206">
        <v>41.74</v>
      </c>
      <c r="M40" s="206">
        <v>0</v>
      </c>
      <c r="N40" s="206">
        <v>28.38</v>
      </c>
      <c r="O40" s="206">
        <v>23.82</v>
      </c>
      <c r="P40" s="206">
        <v>58.4</v>
      </c>
      <c r="Q40" s="206">
        <v>5.25</v>
      </c>
      <c r="R40" s="206">
        <v>10.16</v>
      </c>
      <c r="S40" s="206">
        <v>6.33</v>
      </c>
      <c r="T40" s="206">
        <v>0</v>
      </c>
      <c r="U40" s="206">
        <v>264.25</v>
      </c>
      <c r="V40" s="206">
        <v>4.42</v>
      </c>
      <c r="W40" s="206">
        <v>8.0500000000000007</v>
      </c>
      <c r="X40" s="206">
        <v>35.9</v>
      </c>
      <c r="Y40" s="206">
        <v>0</v>
      </c>
      <c r="Z40" s="206">
        <v>64.569999999999993</v>
      </c>
      <c r="AA40" s="206">
        <v>19.47</v>
      </c>
      <c r="AB40" s="206">
        <v>0</v>
      </c>
      <c r="AC40" s="206">
        <v>14.8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24.35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157.77000000000001</v>
      </c>
      <c r="L41" s="206">
        <v>20</v>
      </c>
      <c r="M41" s="206">
        <v>0</v>
      </c>
      <c r="N41" s="206">
        <v>28.38</v>
      </c>
      <c r="O41" s="206">
        <v>23.82</v>
      </c>
      <c r="P41" s="206">
        <v>58.4</v>
      </c>
      <c r="Q41" s="206">
        <v>5.25</v>
      </c>
      <c r="R41" s="206">
        <v>10.16</v>
      </c>
      <c r="S41" s="206">
        <v>6.33</v>
      </c>
      <c r="T41" s="206">
        <v>0</v>
      </c>
      <c r="U41" s="206">
        <v>264.25</v>
      </c>
      <c r="V41" s="206">
        <v>4.42</v>
      </c>
      <c r="W41" s="206">
        <v>8.19</v>
      </c>
      <c r="X41" s="206">
        <v>35.9</v>
      </c>
      <c r="Y41" s="206">
        <v>0</v>
      </c>
      <c r="Z41" s="206">
        <v>64.569999999999993</v>
      </c>
      <c r="AA41" s="206">
        <v>19.47</v>
      </c>
      <c r="AB41" s="206">
        <v>0</v>
      </c>
      <c r="AC41" s="206">
        <v>14.8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24.35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157.77000000000001</v>
      </c>
      <c r="L42" s="206">
        <v>20</v>
      </c>
      <c r="M42" s="206">
        <v>0</v>
      </c>
      <c r="N42" s="206">
        <v>28.38</v>
      </c>
      <c r="O42" s="206">
        <v>23.82</v>
      </c>
      <c r="P42" s="206">
        <v>58.4</v>
      </c>
      <c r="Q42" s="206">
        <v>5.25</v>
      </c>
      <c r="R42" s="206">
        <v>10.16</v>
      </c>
      <c r="S42" s="206">
        <v>6.33</v>
      </c>
      <c r="T42" s="206">
        <v>0</v>
      </c>
      <c r="U42" s="206">
        <v>264.25</v>
      </c>
      <c r="V42" s="206">
        <v>4.42</v>
      </c>
      <c r="W42" s="206">
        <v>8.1999999999999993</v>
      </c>
      <c r="X42" s="206">
        <v>35.9</v>
      </c>
      <c r="Y42" s="206">
        <v>0</v>
      </c>
      <c r="Z42" s="206">
        <v>64.569999999999993</v>
      </c>
      <c r="AA42" s="206">
        <v>19.47</v>
      </c>
      <c r="AB42" s="206">
        <v>0</v>
      </c>
      <c r="AC42" s="206">
        <v>7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24.35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157.77000000000001</v>
      </c>
      <c r="L43" s="206">
        <v>18.36</v>
      </c>
      <c r="M43" s="206">
        <v>0</v>
      </c>
      <c r="N43" s="206">
        <v>28.38</v>
      </c>
      <c r="O43" s="206">
        <v>23.82</v>
      </c>
      <c r="P43" s="206">
        <v>58.4</v>
      </c>
      <c r="Q43" s="206">
        <v>5.25</v>
      </c>
      <c r="R43" s="206">
        <v>10.16</v>
      </c>
      <c r="S43" s="206">
        <v>6.33</v>
      </c>
      <c r="T43" s="206">
        <v>0</v>
      </c>
      <c r="U43" s="206">
        <v>264.25</v>
      </c>
      <c r="V43" s="206">
        <v>4.42</v>
      </c>
      <c r="W43" s="206">
        <v>8.1999999999999993</v>
      </c>
      <c r="X43" s="206">
        <v>35.9</v>
      </c>
      <c r="Y43" s="206">
        <v>0</v>
      </c>
      <c r="Z43" s="206">
        <v>64.569999999999993</v>
      </c>
      <c r="AA43" s="206">
        <v>19.47</v>
      </c>
      <c r="AB43" s="206">
        <v>0</v>
      </c>
      <c r="AC43" s="206">
        <v>7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48.43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24.35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157.77000000000001</v>
      </c>
      <c r="L44" s="206">
        <v>18.36</v>
      </c>
      <c r="M44" s="206">
        <v>0</v>
      </c>
      <c r="N44" s="206">
        <v>28.38</v>
      </c>
      <c r="O44" s="206">
        <v>23.82</v>
      </c>
      <c r="P44" s="206">
        <v>58.4</v>
      </c>
      <c r="Q44" s="206">
        <v>5.25</v>
      </c>
      <c r="R44" s="206">
        <v>10.16</v>
      </c>
      <c r="S44" s="206">
        <v>6.33</v>
      </c>
      <c r="T44" s="206">
        <v>0</v>
      </c>
      <c r="U44" s="206">
        <v>264.25</v>
      </c>
      <c r="V44" s="206">
        <v>4.42</v>
      </c>
      <c r="W44" s="206">
        <v>8.1999999999999993</v>
      </c>
      <c r="X44" s="206">
        <v>35.9</v>
      </c>
      <c r="Y44" s="206">
        <v>0</v>
      </c>
      <c r="Z44" s="206">
        <v>64.569999999999993</v>
      </c>
      <c r="AA44" s="206">
        <v>19.47</v>
      </c>
      <c r="AB44" s="206">
        <v>0</v>
      </c>
      <c r="AC44" s="206">
        <v>7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48.43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24.35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157.77000000000001</v>
      </c>
      <c r="L45" s="206">
        <v>18.36</v>
      </c>
      <c r="M45" s="206">
        <v>0</v>
      </c>
      <c r="N45" s="206">
        <v>28.38</v>
      </c>
      <c r="O45" s="206">
        <v>23.82</v>
      </c>
      <c r="P45" s="206">
        <v>58.4</v>
      </c>
      <c r="Q45" s="206">
        <v>5.25</v>
      </c>
      <c r="R45" s="206">
        <v>10.16</v>
      </c>
      <c r="S45" s="206">
        <v>6.33</v>
      </c>
      <c r="T45" s="206">
        <v>0</v>
      </c>
      <c r="U45" s="206">
        <v>264.25</v>
      </c>
      <c r="V45" s="206">
        <v>4.42</v>
      </c>
      <c r="W45" s="206">
        <v>8.1999999999999993</v>
      </c>
      <c r="X45" s="206">
        <v>35.9</v>
      </c>
      <c r="Y45" s="206">
        <v>0</v>
      </c>
      <c r="Z45" s="206">
        <v>64.569999999999993</v>
      </c>
      <c r="AA45" s="206">
        <v>19.47</v>
      </c>
      <c r="AB45" s="206">
        <v>0</v>
      </c>
      <c r="AC45" s="206">
        <v>7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48.43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24.35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157.77000000000001</v>
      </c>
      <c r="L46" s="206">
        <v>18.36</v>
      </c>
      <c r="M46" s="206">
        <v>0</v>
      </c>
      <c r="N46" s="206">
        <v>28.38</v>
      </c>
      <c r="O46" s="206">
        <v>23.82</v>
      </c>
      <c r="P46" s="206">
        <v>58.4</v>
      </c>
      <c r="Q46" s="206">
        <v>5.25</v>
      </c>
      <c r="R46" s="206">
        <v>10.16</v>
      </c>
      <c r="S46" s="206">
        <v>6.33</v>
      </c>
      <c r="T46" s="206">
        <v>0</v>
      </c>
      <c r="U46" s="206">
        <v>264.25</v>
      </c>
      <c r="V46" s="206">
        <v>4.42</v>
      </c>
      <c r="W46" s="206">
        <v>8.1999999999999993</v>
      </c>
      <c r="X46" s="206">
        <v>35.9</v>
      </c>
      <c r="Y46" s="206">
        <v>0</v>
      </c>
      <c r="Z46" s="206">
        <v>64.569999999999993</v>
      </c>
      <c r="AA46" s="206">
        <v>19.47</v>
      </c>
      <c r="AB46" s="206">
        <v>0</v>
      </c>
      <c r="AC46" s="206">
        <v>7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48.43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24.35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157.77000000000001</v>
      </c>
      <c r="L47" s="206">
        <v>18.36</v>
      </c>
      <c r="M47" s="206">
        <v>0</v>
      </c>
      <c r="N47" s="206">
        <v>28.38</v>
      </c>
      <c r="O47" s="206">
        <v>23.82</v>
      </c>
      <c r="P47" s="206">
        <v>58.4</v>
      </c>
      <c r="Q47" s="206">
        <v>5.25</v>
      </c>
      <c r="R47" s="206">
        <v>10.16</v>
      </c>
      <c r="S47" s="206">
        <v>6.33</v>
      </c>
      <c r="T47" s="206">
        <v>0</v>
      </c>
      <c r="U47" s="206">
        <v>264.25</v>
      </c>
      <c r="V47" s="206">
        <v>4.42</v>
      </c>
      <c r="W47" s="206">
        <v>8.0500000000000007</v>
      </c>
      <c r="X47" s="206">
        <v>35.9</v>
      </c>
      <c r="Y47" s="206">
        <v>0</v>
      </c>
      <c r="Z47" s="206">
        <v>64.569999999999993</v>
      </c>
      <c r="AA47" s="206">
        <v>19.47</v>
      </c>
      <c r="AB47" s="206">
        <v>0</v>
      </c>
      <c r="AC47" s="206">
        <v>6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48.43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24.35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115.11</v>
      </c>
      <c r="L48" s="206">
        <v>18.36</v>
      </c>
      <c r="M48" s="206">
        <v>0</v>
      </c>
      <c r="N48" s="206">
        <v>28.38</v>
      </c>
      <c r="O48" s="206">
        <v>23.82</v>
      </c>
      <c r="P48" s="206">
        <v>58.4</v>
      </c>
      <c r="Q48" s="206">
        <v>5.25</v>
      </c>
      <c r="R48" s="206">
        <v>10.16</v>
      </c>
      <c r="S48" s="206">
        <v>6.33</v>
      </c>
      <c r="T48" s="206">
        <v>0</v>
      </c>
      <c r="U48" s="206">
        <v>264.25</v>
      </c>
      <c r="V48" s="206">
        <v>4.42</v>
      </c>
      <c r="W48" s="206">
        <v>8.0500000000000007</v>
      </c>
      <c r="X48" s="206">
        <v>35.9</v>
      </c>
      <c r="Y48" s="206">
        <v>0</v>
      </c>
      <c r="Z48" s="206">
        <v>64.569999999999993</v>
      </c>
      <c r="AA48" s="206">
        <v>19.47</v>
      </c>
      <c r="AB48" s="206">
        <v>0</v>
      </c>
      <c r="AC48" s="206">
        <v>6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48.43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24.35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115.11</v>
      </c>
      <c r="L49" s="206">
        <v>18.36</v>
      </c>
      <c r="M49" s="206">
        <v>0</v>
      </c>
      <c r="N49" s="206">
        <v>28.38</v>
      </c>
      <c r="O49" s="206">
        <v>23.82</v>
      </c>
      <c r="P49" s="206">
        <v>58.4</v>
      </c>
      <c r="Q49" s="206">
        <v>5.25</v>
      </c>
      <c r="R49" s="206">
        <v>10.16</v>
      </c>
      <c r="S49" s="206">
        <v>6.33</v>
      </c>
      <c r="T49" s="206">
        <v>0</v>
      </c>
      <c r="U49" s="206">
        <v>264.25</v>
      </c>
      <c r="V49" s="206">
        <v>4.42</v>
      </c>
      <c r="W49" s="206">
        <v>8.0500000000000007</v>
      </c>
      <c r="X49" s="206">
        <v>35.9</v>
      </c>
      <c r="Y49" s="206">
        <v>0</v>
      </c>
      <c r="Z49" s="206">
        <v>64.569999999999993</v>
      </c>
      <c r="AA49" s="206">
        <v>19.47</v>
      </c>
      <c r="AB49" s="206">
        <v>0</v>
      </c>
      <c r="AC49" s="206">
        <v>6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48.43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24.35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115.11</v>
      </c>
      <c r="L50" s="206">
        <v>18.36</v>
      </c>
      <c r="M50" s="206">
        <v>0</v>
      </c>
      <c r="N50" s="206">
        <v>28.38</v>
      </c>
      <c r="O50" s="206">
        <v>23.82</v>
      </c>
      <c r="P50" s="206">
        <v>58.4</v>
      </c>
      <c r="Q50" s="206">
        <v>5.25</v>
      </c>
      <c r="R50" s="206">
        <v>10.16</v>
      </c>
      <c r="S50" s="206">
        <v>6.33</v>
      </c>
      <c r="T50" s="206">
        <v>0</v>
      </c>
      <c r="U50" s="206">
        <v>264.25</v>
      </c>
      <c r="V50" s="206">
        <v>4.42</v>
      </c>
      <c r="W50" s="206">
        <v>8.0500000000000007</v>
      </c>
      <c r="X50" s="206">
        <v>35.9</v>
      </c>
      <c r="Y50" s="206">
        <v>0</v>
      </c>
      <c r="Z50" s="206">
        <v>64.569999999999993</v>
      </c>
      <c r="AA50" s="206">
        <v>19.47</v>
      </c>
      <c r="AB50" s="206">
        <v>0</v>
      </c>
      <c r="AC50" s="206">
        <v>6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48.43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24.35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115.11</v>
      </c>
      <c r="L51" s="206">
        <v>18.36</v>
      </c>
      <c r="M51" s="206">
        <v>0</v>
      </c>
      <c r="N51" s="206">
        <v>28.38</v>
      </c>
      <c r="O51" s="206">
        <v>23.82</v>
      </c>
      <c r="P51" s="206">
        <v>58.4</v>
      </c>
      <c r="Q51" s="206">
        <v>5.25</v>
      </c>
      <c r="R51" s="206">
        <v>10.16</v>
      </c>
      <c r="S51" s="206">
        <v>6.33</v>
      </c>
      <c r="T51" s="206">
        <v>0</v>
      </c>
      <c r="U51" s="206">
        <v>264.25</v>
      </c>
      <c r="V51" s="206">
        <v>4.42</v>
      </c>
      <c r="W51" s="206">
        <v>8.0500000000000007</v>
      </c>
      <c r="X51" s="206">
        <v>35.9</v>
      </c>
      <c r="Y51" s="206">
        <v>0</v>
      </c>
      <c r="Z51" s="206">
        <v>64.569999999999993</v>
      </c>
      <c r="AA51" s="206">
        <v>19.47</v>
      </c>
      <c r="AB51" s="206">
        <v>0</v>
      </c>
      <c r="AC51" s="206">
        <v>6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48.43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24.35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95.93</v>
      </c>
      <c r="L52" s="206">
        <v>18.36</v>
      </c>
      <c r="M52" s="206">
        <v>0</v>
      </c>
      <c r="N52" s="206">
        <v>28.38</v>
      </c>
      <c r="O52" s="206">
        <v>23.82</v>
      </c>
      <c r="P52" s="206">
        <v>58.4</v>
      </c>
      <c r="Q52" s="206">
        <v>5.25</v>
      </c>
      <c r="R52" s="206">
        <v>10.16</v>
      </c>
      <c r="S52" s="206">
        <v>6.33</v>
      </c>
      <c r="T52" s="206">
        <v>0</v>
      </c>
      <c r="U52" s="206">
        <v>264.25</v>
      </c>
      <c r="V52" s="206">
        <v>4.42</v>
      </c>
      <c r="W52" s="206">
        <v>8.0500000000000007</v>
      </c>
      <c r="X52" s="206">
        <v>35.9</v>
      </c>
      <c r="Y52" s="206">
        <v>0</v>
      </c>
      <c r="Z52" s="206">
        <v>64.569999999999993</v>
      </c>
      <c r="AA52" s="206">
        <v>19.47</v>
      </c>
      <c r="AB52" s="206">
        <v>0</v>
      </c>
      <c r="AC52" s="206">
        <v>6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48.43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24.35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76.709999999999994</v>
      </c>
      <c r="L53" s="206">
        <v>18.36</v>
      </c>
      <c r="M53" s="206">
        <v>0</v>
      </c>
      <c r="N53" s="206">
        <v>28.38</v>
      </c>
      <c r="O53" s="206">
        <v>23.82</v>
      </c>
      <c r="P53" s="206">
        <v>58.4</v>
      </c>
      <c r="Q53" s="206">
        <v>5.25</v>
      </c>
      <c r="R53" s="206">
        <v>10.16</v>
      </c>
      <c r="S53" s="206">
        <v>6.33</v>
      </c>
      <c r="T53" s="206">
        <v>0</v>
      </c>
      <c r="U53" s="206">
        <v>264.25</v>
      </c>
      <c r="V53" s="206">
        <v>4.42</v>
      </c>
      <c r="W53" s="206">
        <v>7.76</v>
      </c>
      <c r="X53" s="206">
        <v>35.9</v>
      </c>
      <c r="Y53" s="206">
        <v>0</v>
      </c>
      <c r="Z53" s="206">
        <v>64.569999999999993</v>
      </c>
      <c r="AA53" s="206">
        <v>19.47</v>
      </c>
      <c r="AB53" s="206">
        <v>0</v>
      </c>
      <c r="AC53" s="206">
        <v>14.8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48.43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24.35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76.72</v>
      </c>
      <c r="L54" s="206">
        <v>18.36</v>
      </c>
      <c r="M54" s="206">
        <v>0</v>
      </c>
      <c r="N54" s="206">
        <v>28.38</v>
      </c>
      <c r="O54" s="206">
        <v>23.82</v>
      </c>
      <c r="P54" s="206">
        <v>58.4</v>
      </c>
      <c r="Q54" s="206">
        <v>5.25</v>
      </c>
      <c r="R54" s="206">
        <v>10.16</v>
      </c>
      <c r="S54" s="206">
        <v>6.33</v>
      </c>
      <c r="T54" s="206">
        <v>0</v>
      </c>
      <c r="U54" s="206">
        <v>264.25</v>
      </c>
      <c r="V54" s="206">
        <v>4.42</v>
      </c>
      <c r="W54" s="206">
        <v>7.76</v>
      </c>
      <c r="X54" s="206">
        <v>35.9</v>
      </c>
      <c r="Y54" s="206">
        <v>0</v>
      </c>
      <c r="Z54" s="206">
        <v>64.569999999999993</v>
      </c>
      <c r="AA54" s="206">
        <v>19.47</v>
      </c>
      <c r="AB54" s="206">
        <v>0</v>
      </c>
      <c r="AC54" s="206">
        <v>14.94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48.43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24.35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76.73</v>
      </c>
      <c r="L55" s="206">
        <v>18.36</v>
      </c>
      <c r="M55" s="206">
        <v>0</v>
      </c>
      <c r="N55" s="206">
        <v>28.38</v>
      </c>
      <c r="O55" s="206">
        <v>23.82</v>
      </c>
      <c r="P55" s="206">
        <v>58.4</v>
      </c>
      <c r="Q55" s="206">
        <v>5.25</v>
      </c>
      <c r="R55" s="206">
        <v>10.16</v>
      </c>
      <c r="S55" s="206">
        <v>6.33</v>
      </c>
      <c r="T55" s="206">
        <v>0</v>
      </c>
      <c r="U55" s="206">
        <v>264.25</v>
      </c>
      <c r="V55" s="206">
        <v>4.42</v>
      </c>
      <c r="W55" s="206">
        <v>7.76</v>
      </c>
      <c r="X55" s="206">
        <v>35.9</v>
      </c>
      <c r="Y55" s="206">
        <v>0</v>
      </c>
      <c r="Z55" s="206">
        <v>33.86</v>
      </c>
      <c r="AA55" s="206">
        <v>19.47</v>
      </c>
      <c r="AB55" s="206">
        <v>0</v>
      </c>
      <c r="AC55" s="206">
        <v>6.46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48.43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24.35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78.25</v>
      </c>
      <c r="L56" s="206">
        <v>18.36</v>
      </c>
      <c r="M56" s="206">
        <v>0</v>
      </c>
      <c r="N56" s="206">
        <v>28.38</v>
      </c>
      <c r="O56" s="206">
        <v>23.82</v>
      </c>
      <c r="P56" s="206">
        <v>58.4</v>
      </c>
      <c r="Q56" s="206">
        <v>5.25</v>
      </c>
      <c r="R56" s="206">
        <v>10.16</v>
      </c>
      <c r="S56" s="206">
        <v>6.33</v>
      </c>
      <c r="T56" s="206">
        <v>0</v>
      </c>
      <c r="U56" s="206">
        <v>264.25</v>
      </c>
      <c r="V56" s="206">
        <v>4.42</v>
      </c>
      <c r="W56" s="206">
        <v>7.76</v>
      </c>
      <c r="X56" s="206">
        <v>35.9</v>
      </c>
      <c r="Y56" s="206">
        <v>0</v>
      </c>
      <c r="Z56" s="206">
        <v>33.86</v>
      </c>
      <c r="AA56" s="206">
        <v>19.47</v>
      </c>
      <c r="AB56" s="206">
        <v>0</v>
      </c>
      <c r="AC56" s="206">
        <v>6.46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48.43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24.35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78.41</v>
      </c>
      <c r="L57" s="206">
        <v>18.36</v>
      </c>
      <c r="M57" s="206">
        <v>0</v>
      </c>
      <c r="N57" s="206">
        <v>28.38</v>
      </c>
      <c r="O57" s="206">
        <v>23.82</v>
      </c>
      <c r="P57" s="206">
        <v>58.4</v>
      </c>
      <c r="Q57" s="206">
        <v>5.25</v>
      </c>
      <c r="R57" s="206">
        <v>10.16</v>
      </c>
      <c r="S57" s="206">
        <v>6.33</v>
      </c>
      <c r="T57" s="206">
        <v>0</v>
      </c>
      <c r="U57" s="206">
        <v>264.25</v>
      </c>
      <c r="V57" s="206">
        <v>4.42</v>
      </c>
      <c r="W57" s="206">
        <v>7.68</v>
      </c>
      <c r="X57" s="206">
        <v>35.9</v>
      </c>
      <c r="Y57" s="206">
        <v>0</v>
      </c>
      <c r="Z57" s="206">
        <v>33.86</v>
      </c>
      <c r="AA57" s="206">
        <v>19.47</v>
      </c>
      <c r="AB57" s="206">
        <v>0</v>
      </c>
      <c r="AC57" s="206">
        <v>6.46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48.43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24.35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78.400000000000006</v>
      </c>
      <c r="L58" s="206">
        <v>18.36</v>
      </c>
      <c r="M58" s="206">
        <v>0</v>
      </c>
      <c r="N58" s="206">
        <v>28.38</v>
      </c>
      <c r="O58" s="206">
        <v>23.82</v>
      </c>
      <c r="P58" s="206">
        <v>58.4</v>
      </c>
      <c r="Q58" s="206">
        <v>5.25</v>
      </c>
      <c r="R58" s="206">
        <v>10.16</v>
      </c>
      <c r="S58" s="206">
        <v>6.33</v>
      </c>
      <c r="T58" s="206">
        <v>0</v>
      </c>
      <c r="U58" s="206">
        <v>264.25</v>
      </c>
      <c r="V58" s="206">
        <v>4.42</v>
      </c>
      <c r="W58" s="206">
        <v>7.68</v>
      </c>
      <c r="X58" s="206">
        <v>35.9</v>
      </c>
      <c r="Y58" s="206">
        <v>0</v>
      </c>
      <c r="Z58" s="206">
        <v>33.86</v>
      </c>
      <c r="AA58" s="206">
        <v>19.47</v>
      </c>
      <c r="AB58" s="206">
        <v>0</v>
      </c>
      <c r="AC58" s="206">
        <v>6.46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48.43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24.35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114.97</v>
      </c>
      <c r="L59" s="206">
        <v>18.36</v>
      </c>
      <c r="M59" s="206">
        <v>0</v>
      </c>
      <c r="N59" s="206">
        <v>28.38</v>
      </c>
      <c r="O59" s="206">
        <v>23.82</v>
      </c>
      <c r="P59" s="206">
        <v>58.4</v>
      </c>
      <c r="Q59" s="206">
        <v>5.17</v>
      </c>
      <c r="R59" s="206">
        <v>10.16</v>
      </c>
      <c r="S59" s="206">
        <v>6.33</v>
      </c>
      <c r="T59" s="206">
        <v>0</v>
      </c>
      <c r="U59" s="206">
        <v>264.25</v>
      </c>
      <c r="V59" s="206">
        <v>4.42</v>
      </c>
      <c r="W59" s="206">
        <v>7.61</v>
      </c>
      <c r="X59" s="206">
        <v>35.9</v>
      </c>
      <c r="Y59" s="206">
        <v>0</v>
      </c>
      <c r="Z59" s="206">
        <v>33.86</v>
      </c>
      <c r="AA59" s="206">
        <v>19.47</v>
      </c>
      <c r="AB59" s="206">
        <v>0</v>
      </c>
      <c r="AC59" s="206">
        <v>6.46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48.43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24.35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114.97</v>
      </c>
      <c r="L60" s="206">
        <v>18.36</v>
      </c>
      <c r="M60" s="206">
        <v>0</v>
      </c>
      <c r="N60" s="206">
        <v>28.38</v>
      </c>
      <c r="O60" s="206">
        <v>23.82</v>
      </c>
      <c r="P60" s="206">
        <v>58.4</v>
      </c>
      <c r="Q60" s="206">
        <v>5.17</v>
      </c>
      <c r="R60" s="206">
        <v>10.16</v>
      </c>
      <c r="S60" s="206">
        <v>6.33</v>
      </c>
      <c r="T60" s="206">
        <v>0</v>
      </c>
      <c r="U60" s="206">
        <v>264.25</v>
      </c>
      <c r="V60" s="206">
        <v>4.42</v>
      </c>
      <c r="W60" s="206">
        <v>7.61</v>
      </c>
      <c r="X60" s="206">
        <v>35.9</v>
      </c>
      <c r="Y60" s="206">
        <v>0</v>
      </c>
      <c r="Z60" s="206">
        <v>33.86</v>
      </c>
      <c r="AA60" s="206">
        <v>19.47</v>
      </c>
      <c r="AB60" s="206">
        <v>0</v>
      </c>
      <c r="AC60" s="206">
        <v>6.46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48.43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24.35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114.97</v>
      </c>
      <c r="L61" s="206">
        <v>18.36</v>
      </c>
      <c r="M61" s="206">
        <v>0</v>
      </c>
      <c r="N61" s="206">
        <v>28.38</v>
      </c>
      <c r="O61" s="206">
        <v>23.82</v>
      </c>
      <c r="P61" s="206">
        <v>58.4</v>
      </c>
      <c r="Q61" s="206">
        <v>5.17</v>
      </c>
      <c r="R61" s="206">
        <v>10.16</v>
      </c>
      <c r="S61" s="206">
        <v>6.33</v>
      </c>
      <c r="T61" s="206">
        <v>0</v>
      </c>
      <c r="U61" s="206">
        <v>264.25</v>
      </c>
      <c r="V61" s="206">
        <v>4.42</v>
      </c>
      <c r="W61" s="206">
        <v>7.61</v>
      </c>
      <c r="X61" s="206">
        <v>35.9</v>
      </c>
      <c r="Y61" s="206">
        <v>0</v>
      </c>
      <c r="Z61" s="206">
        <v>33.86</v>
      </c>
      <c r="AA61" s="206">
        <v>19.47</v>
      </c>
      <c r="AB61" s="206">
        <v>0</v>
      </c>
      <c r="AC61" s="206">
        <v>6.46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48.43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24.35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114.97</v>
      </c>
      <c r="L62" s="206">
        <v>18.36</v>
      </c>
      <c r="M62" s="206">
        <v>0</v>
      </c>
      <c r="N62" s="206">
        <v>28.38</v>
      </c>
      <c r="O62" s="206">
        <v>23.82</v>
      </c>
      <c r="P62" s="206">
        <v>58.4</v>
      </c>
      <c r="Q62" s="206">
        <v>5.17</v>
      </c>
      <c r="R62" s="206">
        <v>10.16</v>
      </c>
      <c r="S62" s="206">
        <v>6.33</v>
      </c>
      <c r="T62" s="206">
        <v>0</v>
      </c>
      <c r="U62" s="206">
        <v>264.25</v>
      </c>
      <c r="V62" s="206">
        <v>4.42</v>
      </c>
      <c r="W62" s="206">
        <v>7.61</v>
      </c>
      <c r="X62" s="206">
        <v>35.9</v>
      </c>
      <c r="Y62" s="206">
        <v>0</v>
      </c>
      <c r="Z62" s="206">
        <v>33.86</v>
      </c>
      <c r="AA62" s="206">
        <v>19.47</v>
      </c>
      <c r="AB62" s="206">
        <v>0</v>
      </c>
      <c r="AC62" s="206">
        <v>6.46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48.43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24.35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114.97</v>
      </c>
      <c r="L63" s="206">
        <v>18.36</v>
      </c>
      <c r="M63" s="206">
        <v>0</v>
      </c>
      <c r="N63" s="206">
        <v>28.38</v>
      </c>
      <c r="O63" s="206">
        <v>23.82</v>
      </c>
      <c r="P63" s="206">
        <v>58.4</v>
      </c>
      <c r="Q63" s="206">
        <v>5.08</v>
      </c>
      <c r="R63" s="206">
        <v>10.16</v>
      </c>
      <c r="S63" s="206">
        <v>6.33</v>
      </c>
      <c r="T63" s="206">
        <v>0</v>
      </c>
      <c r="U63" s="206">
        <v>264.25</v>
      </c>
      <c r="V63" s="206">
        <v>4.42</v>
      </c>
      <c r="W63" s="206">
        <v>7.68</v>
      </c>
      <c r="X63" s="206">
        <v>35.9</v>
      </c>
      <c r="Y63" s="206">
        <v>0</v>
      </c>
      <c r="Z63" s="206">
        <v>33.86</v>
      </c>
      <c r="AA63" s="206">
        <v>19.47</v>
      </c>
      <c r="AB63" s="206">
        <v>0</v>
      </c>
      <c r="AC63" s="206">
        <v>6.46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48.43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24.35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114.97</v>
      </c>
      <c r="L64" s="206">
        <v>18.36</v>
      </c>
      <c r="M64" s="206">
        <v>0</v>
      </c>
      <c r="N64" s="206">
        <v>28.38</v>
      </c>
      <c r="O64" s="206">
        <v>23.82</v>
      </c>
      <c r="P64" s="206">
        <v>58.4</v>
      </c>
      <c r="Q64" s="206">
        <v>5.08</v>
      </c>
      <c r="R64" s="206">
        <v>10.16</v>
      </c>
      <c r="S64" s="206">
        <v>6.33</v>
      </c>
      <c r="T64" s="206">
        <v>0</v>
      </c>
      <c r="U64" s="206">
        <v>264.25</v>
      </c>
      <c r="V64" s="206">
        <v>4.42</v>
      </c>
      <c r="W64" s="206">
        <v>7.68</v>
      </c>
      <c r="X64" s="206">
        <v>35.9</v>
      </c>
      <c r="Y64" s="206">
        <v>0</v>
      </c>
      <c r="Z64" s="206">
        <v>33.86</v>
      </c>
      <c r="AA64" s="206">
        <v>19.47</v>
      </c>
      <c r="AB64" s="206">
        <v>0</v>
      </c>
      <c r="AC64" s="206">
        <v>6.46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48.43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24.35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114.97</v>
      </c>
      <c r="L65" s="206">
        <v>18.36</v>
      </c>
      <c r="M65" s="206">
        <v>0</v>
      </c>
      <c r="N65" s="206">
        <v>28.38</v>
      </c>
      <c r="O65" s="206">
        <v>23.82</v>
      </c>
      <c r="P65" s="206">
        <v>58.4</v>
      </c>
      <c r="Q65" s="206">
        <v>5.08</v>
      </c>
      <c r="R65" s="206">
        <v>10.16</v>
      </c>
      <c r="S65" s="206">
        <v>6.33</v>
      </c>
      <c r="T65" s="206">
        <v>0</v>
      </c>
      <c r="U65" s="206">
        <v>264.25</v>
      </c>
      <c r="V65" s="206">
        <v>4.42</v>
      </c>
      <c r="W65" s="206">
        <v>7.95</v>
      </c>
      <c r="X65" s="206">
        <v>35.9</v>
      </c>
      <c r="Y65" s="206">
        <v>0</v>
      </c>
      <c r="Z65" s="206">
        <v>33.86</v>
      </c>
      <c r="AA65" s="206">
        <v>19.47</v>
      </c>
      <c r="AB65" s="206">
        <v>0</v>
      </c>
      <c r="AC65" s="206">
        <v>6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48.43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24.35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143.72</v>
      </c>
      <c r="L66" s="206">
        <v>18.36</v>
      </c>
      <c r="M66" s="206">
        <v>0</v>
      </c>
      <c r="N66" s="206">
        <v>28.38</v>
      </c>
      <c r="O66" s="206">
        <v>23.82</v>
      </c>
      <c r="P66" s="206">
        <v>58.4</v>
      </c>
      <c r="Q66" s="206">
        <v>5.08</v>
      </c>
      <c r="R66" s="206">
        <v>10.16</v>
      </c>
      <c r="S66" s="206">
        <v>6.33</v>
      </c>
      <c r="T66" s="206">
        <v>0</v>
      </c>
      <c r="U66" s="206">
        <v>264.25</v>
      </c>
      <c r="V66" s="206">
        <v>4.42</v>
      </c>
      <c r="W66" s="206">
        <v>7.98</v>
      </c>
      <c r="X66" s="206">
        <v>35.9</v>
      </c>
      <c r="Y66" s="206">
        <v>0</v>
      </c>
      <c r="Z66" s="206">
        <v>33.86</v>
      </c>
      <c r="AA66" s="206">
        <v>19.47</v>
      </c>
      <c r="AB66" s="206">
        <v>0</v>
      </c>
      <c r="AC66" s="206">
        <v>6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48.43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24.35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143.71</v>
      </c>
      <c r="L67" s="206">
        <v>18.36</v>
      </c>
      <c r="M67" s="206">
        <v>0</v>
      </c>
      <c r="N67" s="206">
        <v>28.38</v>
      </c>
      <c r="O67" s="206">
        <v>23.82</v>
      </c>
      <c r="P67" s="206">
        <v>57.74</v>
      </c>
      <c r="Q67" s="206">
        <v>5.08</v>
      </c>
      <c r="R67" s="206">
        <v>10.16</v>
      </c>
      <c r="S67" s="206">
        <v>6.33</v>
      </c>
      <c r="T67" s="206">
        <v>0</v>
      </c>
      <c r="U67" s="206">
        <v>264.25</v>
      </c>
      <c r="V67" s="206">
        <v>4.42</v>
      </c>
      <c r="W67" s="206">
        <v>7.68</v>
      </c>
      <c r="X67" s="206">
        <v>35.9</v>
      </c>
      <c r="Y67" s="206">
        <v>0</v>
      </c>
      <c r="Z67" s="206">
        <v>33.86</v>
      </c>
      <c r="AA67" s="206">
        <v>19.47</v>
      </c>
      <c r="AB67" s="206">
        <v>0</v>
      </c>
      <c r="AC67" s="206">
        <v>6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48.43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24.35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143.71</v>
      </c>
      <c r="L68" s="206">
        <v>18.36</v>
      </c>
      <c r="M68" s="206">
        <v>0</v>
      </c>
      <c r="N68" s="206">
        <v>28.38</v>
      </c>
      <c r="O68" s="206">
        <v>23.82</v>
      </c>
      <c r="P68" s="206">
        <v>57.74</v>
      </c>
      <c r="Q68" s="206">
        <v>5.08</v>
      </c>
      <c r="R68" s="206">
        <v>10.16</v>
      </c>
      <c r="S68" s="206">
        <v>6.33</v>
      </c>
      <c r="T68" s="206">
        <v>0</v>
      </c>
      <c r="U68" s="206">
        <v>264.25</v>
      </c>
      <c r="V68" s="206">
        <v>4.42</v>
      </c>
      <c r="W68" s="206">
        <v>7.68</v>
      </c>
      <c r="X68" s="206">
        <v>35.9</v>
      </c>
      <c r="Y68" s="206">
        <v>0</v>
      </c>
      <c r="Z68" s="206">
        <v>33.86</v>
      </c>
      <c r="AA68" s="206">
        <v>19.47</v>
      </c>
      <c r="AB68" s="206">
        <v>0</v>
      </c>
      <c r="AC68" s="206">
        <v>6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48.43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24.35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157.77000000000001</v>
      </c>
      <c r="L69" s="206">
        <v>18.36</v>
      </c>
      <c r="M69" s="206">
        <v>0</v>
      </c>
      <c r="N69" s="206">
        <v>28.38</v>
      </c>
      <c r="O69" s="206">
        <v>23.82</v>
      </c>
      <c r="P69" s="206">
        <v>57.74</v>
      </c>
      <c r="Q69" s="206">
        <v>5.08</v>
      </c>
      <c r="R69" s="206">
        <v>10.16</v>
      </c>
      <c r="S69" s="206">
        <v>6.33</v>
      </c>
      <c r="T69" s="206">
        <v>0</v>
      </c>
      <c r="U69" s="206">
        <v>264.25</v>
      </c>
      <c r="V69" s="206">
        <v>4.42</v>
      </c>
      <c r="W69" s="206">
        <v>7.68</v>
      </c>
      <c r="X69" s="206">
        <v>35.9</v>
      </c>
      <c r="Y69" s="206">
        <v>0</v>
      </c>
      <c r="Z69" s="206">
        <v>33.86</v>
      </c>
      <c r="AA69" s="206">
        <v>19.47</v>
      </c>
      <c r="AB69" s="206">
        <v>0</v>
      </c>
      <c r="AC69" s="206">
        <v>6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48.43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24.35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157.77000000000001</v>
      </c>
      <c r="L70" s="206">
        <v>20</v>
      </c>
      <c r="M70" s="206">
        <v>0</v>
      </c>
      <c r="N70" s="206">
        <v>28.38</v>
      </c>
      <c r="O70" s="206">
        <v>23.82</v>
      </c>
      <c r="P70" s="206">
        <v>57.74</v>
      </c>
      <c r="Q70" s="206">
        <v>5.08</v>
      </c>
      <c r="R70" s="206">
        <v>10.16</v>
      </c>
      <c r="S70" s="206">
        <v>6.33</v>
      </c>
      <c r="T70" s="206">
        <v>0</v>
      </c>
      <c r="U70" s="206">
        <v>264.25</v>
      </c>
      <c r="V70" s="206">
        <v>4.42</v>
      </c>
      <c r="W70" s="206">
        <v>7.68</v>
      </c>
      <c r="X70" s="206">
        <v>35.9</v>
      </c>
      <c r="Y70" s="206">
        <v>0</v>
      </c>
      <c r="Z70" s="206">
        <v>33.86</v>
      </c>
      <c r="AA70" s="206">
        <v>19.47</v>
      </c>
      <c r="AB70" s="206">
        <v>0</v>
      </c>
      <c r="AC70" s="206">
        <v>6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21.25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157.77000000000001</v>
      </c>
      <c r="L71" s="206">
        <v>20</v>
      </c>
      <c r="M71" s="206">
        <v>0</v>
      </c>
      <c r="N71" s="206">
        <v>28.38</v>
      </c>
      <c r="O71" s="206">
        <v>23.82</v>
      </c>
      <c r="P71" s="206">
        <v>57.74</v>
      </c>
      <c r="Q71" s="206">
        <v>5.08</v>
      </c>
      <c r="R71" s="206">
        <v>10.16</v>
      </c>
      <c r="S71" s="206">
        <v>6.33</v>
      </c>
      <c r="T71" s="206">
        <v>0</v>
      </c>
      <c r="U71" s="206">
        <v>264.25</v>
      </c>
      <c r="V71" s="206">
        <v>4.42</v>
      </c>
      <c r="W71" s="206">
        <v>7.68</v>
      </c>
      <c r="X71" s="206">
        <v>35.9</v>
      </c>
      <c r="Y71" s="206">
        <v>0</v>
      </c>
      <c r="Z71" s="206">
        <v>33.86</v>
      </c>
      <c r="AA71" s="206">
        <v>19.47</v>
      </c>
      <c r="AB71" s="206">
        <v>0</v>
      </c>
      <c r="AC71" s="206">
        <v>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17.350000000000001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157.77000000000001</v>
      </c>
      <c r="L72" s="206">
        <v>20</v>
      </c>
      <c r="M72" s="206">
        <v>0</v>
      </c>
      <c r="N72" s="206">
        <v>28.38</v>
      </c>
      <c r="O72" s="206">
        <v>23.82</v>
      </c>
      <c r="P72" s="206">
        <v>57.74</v>
      </c>
      <c r="Q72" s="206">
        <v>5.08</v>
      </c>
      <c r="R72" s="206">
        <v>10.16</v>
      </c>
      <c r="S72" s="206">
        <v>6.33</v>
      </c>
      <c r="T72" s="206">
        <v>0</v>
      </c>
      <c r="U72" s="206">
        <v>264.25</v>
      </c>
      <c r="V72" s="206">
        <v>4.42</v>
      </c>
      <c r="W72" s="206">
        <v>7.68</v>
      </c>
      <c r="X72" s="206">
        <v>35.9</v>
      </c>
      <c r="Y72" s="206">
        <v>0</v>
      </c>
      <c r="Z72" s="206">
        <v>33.86</v>
      </c>
      <c r="AA72" s="206">
        <v>19.47</v>
      </c>
      <c r="AB72" s="206">
        <v>0</v>
      </c>
      <c r="AC72" s="206">
        <v>8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7.67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157.77000000000001</v>
      </c>
      <c r="L73" s="206">
        <v>20</v>
      </c>
      <c r="M73" s="206">
        <v>0</v>
      </c>
      <c r="N73" s="206">
        <v>28.38</v>
      </c>
      <c r="O73" s="206">
        <v>23.82</v>
      </c>
      <c r="P73" s="206">
        <v>57.74</v>
      </c>
      <c r="Q73" s="206">
        <v>5.08</v>
      </c>
      <c r="R73" s="206">
        <v>10.16</v>
      </c>
      <c r="S73" s="206">
        <v>6.33</v>
      </c>
      <c r="T73" s="206">
        <v>0</v>
      </c>
      <c r="U73" s="206">
        <v>264.25</v>
      </c>
      <c r="V73" s="206">
        <v>4.42</v>
      </c>
      <c r="W73" s="206">
        <v>7.82</v>
      </c>
      <c r="X73" s="206">
        <v>35.9</v>
      </c>
      <c r="Y73" s="206">
        <v>0</v>
      </c>
      <c r="Z73" s="206">
        <v>33.86</v>
      </c>
      <c r="AA73" s="206">
        <v>19.47</v>
      </c>
      <c r="AB73" s="206">
        <v>0</v>
      </c>
      <c r="AC73" s="206">
        <v>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2.4500000000000002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157.77000000000001</v>
      </c>
      <c r="L74" s="206">
        <v>41.74</v>
      </c>
      <c r="M74" s="206">
        <v>0</v>
      </c>
      <c r="N74" s="206">
        <v>28.38</v>
      </c>
      <c r="O74" s="206">
        <v>23.82</v>
      </c>
      <c r="P74" s="206">
        <v>57.74</v>
      </c>
      <c r="Q74" s="206">
        <v>5.08</v>
      </c>
      <c r="R74" s="206">
        <v>10.16</v>
      </c>
      <c r="S74" s="206">
        <v>6.33</v>
      </c>
      <c r="T74" s="206">
        <v>0</v>
      </c>
      <c r="U74" s="206">
        <v>264.25</v>
      </c>
      <c r="V74" s="206">
        <v>4.42</v>
      </c>
      <c r="W74" s="206">
        <v>7.83</v>
      </c>
      <c r="X74" s="206">
        <v>35.9</v>
      </c>
      <c r="Y74" s="206">
        <v>0</v>
      </c>
      <c r="Z74" s="206">
        <v>33.86</v>
      </c>
      <c r="AA74" s="206">
        <v>19.47</v>
      </c>
      <c r="AB74" s="206">
        <v>0</v>
      </c>
      <c r="AC74" s="206">
        <v>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0.3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157.77000000000001</v>
      </c>
      <c r="L75" s="206">
        <v>41.74</v>
      </c>
      <c r="M75" s="206">
        <v>0</v>
      </c>
      <c r="N75" s="206">
        <v>28.38</v>
      </c>
      <c r="O75" s="206">
        <v>23.82</v>
      </c>
      <c r="P75" s="206">
        <v>57.74</v>
      </c>
      <c r="Q75" s="206">
        <v>5.08</v>
      </c>
      <c r="R75" s="206">
        <v>10.16</v>
      </c>
      <c r="S75" s="206">
        <v>6.33</v>
      </c>
      <c r="T75" s="206">
        <v>0</v>
      </c>
      <c r="U75" s="206">
        <v>264.25</v>
      </c>
      <c r="V75" s="206">
        <v>4.42</v>
      </c>
      <c r="W75" s="206">
        <v>7.83</v>
      </c>
      <c r="X75" s="206">
        <v>35.9</v>
      </c>
      <c r="Y75" s="206">
        <v>0</v>
      </c>
      <c r="Z75" s="206">
        <v>33.86</v>
      </c>
      <c r="AA75" s="206">
        <v>19.47</v>
      </c>
      <c r="AB75" s="206">
        <v>0</v>
      </c>
      <c r="AC75" s="206">
        <v>8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157.77000000000001</v>
      </c>
      <c r="L76" s="206">
        <v>41.74</v>
      </c>
      <c r="M76" s="206">
        <v>0</v>
      </c>
      <c r="N76" s="206">
        <v>28.38</v>
      </c>
      <c r="O76" s="206">
        <v>23.82</v>
      </c>
      <c r="P76" s="206">
        <v>57.74</v>
      </c>
      <c r="Q76" s="206">
        <v>5.08</v>
      </c>
      <c r="R76" s="206">
        <v>10.16</v>
      </c>
      <c r="S76" s="206">
        <v>6.33</v>
      </c>
      <c r="T76" s="206">
        <v>0</v>
      </c>
      <c r="U76" s="206">
        <v>264.25</v>
      </c>
      <c r="V76" s="206">
        <v>4.42</v>
      </c>
      <c r="W76" s="206">
        <v>7.83</v>
      </c>
      <c r="X76" s="206">
        <v>35.9</v>
      </c>
      <c r="Y76" s="206">
        <v>0</v>
      </c>
      <c r="Z76" s="206">
        <v>33.86</v>
      </c>
      <c r="AA76" s="206">
        <v>19.47</v>
      </c>
      <c r="AB76" s="206">
        <v>0</v>
      </c>
      <c r="AC76" s="206">
        <v>8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157.77000000000001</v>
      </c>
      <c r="L77" s="206">
        <v>41.74</v>
      </c>
      <c r="M77" s="206">
        <v>0</v>
      </c>
      <c r="N77" s="206">
        <v>28.38</v>
      </c>
      <c r="O77" s="206">
        <v>23.82</v>
      </c>
      <c r="P77" s="206">
        <v>57.74</v>
      </c>
      <c r="Q77" s="206">
        <v>5.08</v>
      </c>
      <c r="R77" s="206">
        <v>10.16</v>
      </c>
      <c r="S77" s="206">
        <v>6.33</v>
      </c>
      <c r="T77" s="206">
        <v>0</v>
      </c>
      <c r="U77" s="206">
        <v>264.25</v>
      </c>
      <c r="V77" s="206">
        <v>4.42</v>
      </c>
      <c r="W77" s="206">
        <v>7.83</v>
      </c>
      <c r="X77" s="206">
        <v>35.9</v>
      </c>
      <c r="Y77" s="206">
        <v>0</v>
      </c>
      <c r="Z77" s="206">
        <v>33.86</v>
      </c>
      <c r="AA77" s="206">
        <v>19.47</v>
      </c>
      <c r="AB77" s="206">
        <v>0</v>
      </c>
      <c r="AC77" s="206">
        <v>14.73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62.96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157.77000000000001</v>
      </c>
      <c r="L78" s="206">
        <v>41.74</v>
      </c>
      <c r="M78" s="206">
        <v>0</v>
      </c>
      <c r="N78" s="206">
        <v>28.38</v>
      </c>
      <c r="O78" s="206">
        <v>23.82</v>
      </c>
      <c r="P78" s="206">
        <v>57.74</v>
      </c>
      <c r="Q78" s="206">
        <v>5.08</v>
      </c>
      <c r="R78" s="206">
        <v>10.16</v>
      </c>
      <c r="S78" s="206">
        <v>6.33</v>
      </c>
      <c r="T78" s="206">
        <v>0</v>
      </c>
      <c r="U78" s="206">
        <v>264.25</v>
      </c>
      <c r="V78" s="206">
        <v>4.42</v>
      </c>
      <c r="W78" s="206">
        <v>7.83</v>
      </c>
      <c r="X78" s="206">
        <v>35.9</v>
      </c>
      <c r="Y78" s="206">
        <v>0</v>
      </c>
      <c r="Z78" s="206">
        <v>33.86</v>
      </c>
      <c r="AA78" s="206">
        <v>19.47</v>
      </c>
      <c r="AB78" s="206">
        <v>0</v>
      </c>
      <c r="AC78" s="206">
        <v>14.73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62.96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157.77000000000001</v>
      </c>
      <c r="L79" s="206">
        <v>41.74</v>
      </c>
      <c r="M79" s="206">
        <v>0</v>
      </c>
      <c r="N79" s="206">
        <v>28.38</v>
      </c>
      <c r="O79" s="206">
        <v>23.82</v>
      </c>
      <c r="P79" s="206">
        <v>57.74</v>
      </c>
      <c r="Q79" s="206">
        <v>5.08</v>
      </c>
      <c r="R79" s="206">
        <v>10.16</v>
      </c>
      <c r="S79" s="206">
        <v>6.33</v>
      </c>
      <c r="T79" s="206">
        <v>0</v>
      </c>
      <c r="U79" s="206">
        <v>264.25</v>
      </c>
      <c r="V79" s="206">
        <v>4.42</v>
      </c>
      <c r="W79" s="206">
        <v>7.83</v>
      </c>
      <c r="X79" s="206">
        <v>35.9</v>
      </c>
      <c r="Y79" s="206">
        <v>0</v>
      </c>
      <c r="Z79" s="206">
        <v>33.86</v>
      </c>
      <c r="AA79" s="206">
        <v>19.47</v>
      </c>
      <c r="AB79" s="206">
        <v>0</v>
      </c>
      <c r="AC79" s="206">
        <v>14.73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62.96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157.77000000000001</v>
      </c>
      <c r="L80" s="206">
        <v>41.74</v>
      </c>
      <c r="M80" s="206">
        <v>0</v>
      </c>
      <c r="N80" s="206">
        <v>28.38</v>
      </c>
      <c r="O80" s="206">
        <v>23.82</v>
      </c>
      <c r="P80" s="206">
        <v>57.74</v>
      </c>
      <c r="Q80" s="206">
        <v>5.08</v>
      </c>
      <c r="R80" s="206">
        <v>10.16</v>
      </c>
      <c r="S80" s="206">
        <v>6.33</v>
      </c>
      <c r="T80" s="206">
        <v>0</v>
      </c>
      <c r="U80" s="206">
        <v>264.25</v>
      </c>
      <c r="V80" s="206">
        <v>4.42</v>
      </c>
      <c r="W80" s="206">
        <v>7.83</v>
      </c>
      <c r="X80" s="206">
        <v>35.9</v>
      </c>
      <c r="Y80" s="206">
        <v>0</v>
      </c>
      <c r="Z80" s="206">
        <v>33.86</v>
      </c>
      <c r="AA80" s="206">
        <v>19.47</v>
      </c>
      <c r="AB80" s="206">
        <v>0</v>
      </c>
      <c r="AC80" s="206">
        <v>14.73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62.96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157.77000000000001</v>
      </c>
      <c r="L81" s="206">
        <v>41.74</v>
      </c>
      <c r="M81" s="206">
        <v>0</v>
      </c>
      <c r="N81" s="206">
        <v>28.38</v>
      </c>
      <c r="O81" s="206">
        <v>23.82</v>
      </c>
      <c r="P81" s="206">
        <v>57.74</v>
      </c>
      <c r="Q81" s="206">
        <v>5.08</v>
      </c>
      <c r="R81" s="206">
        <v>10.16</v>
      </c>
      <c r="S81" s="206">
        <v>6.33</v>
      </c>
      <c r="T81" s="206">
        <v>0</v>
      </c>
      <c r="U81" s="206">
        <v>264.25</v>
      </c>
      <c r="V81" s="206">
        <v>4.42</v>
      </c>
      <c r="W81" s="206">
        <v>7.83</v>
      </c>
      <c r="X81" s="206">
        <v>35.9</v>
      </c>
      <c r="Y81" s="206">
        <v>0</v>
      </c>
      <c r="Z81" s="206">
        <v>33.86</v>
      </c>
      <c r="AA81" s="206">
        <v>19.47</v>
      </c>
      <c r="AB81" s="206">
        <v>0</v>
      </c>
      <c r="AC81" s="206">
        <v>14.73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62.96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157.77000000000001</v>
      </c>
      <c r="L82" s="206">
        <v>41.74</v>
      </c>
      <c r="M82" s="206">
        <v>0</v>
      </c>
      <c r="N82" s="206">
        <v>28.38</v>
      </c>
      <c r="O82" s="206">
        <v>23.82</v>
      </c>
      <c r="P82" s="206">
        <v>57.74</v>
      </c>
      <c r="Q82" s="206">
        <v>5.08</v>
      </c>
      <c r="R82" s="206">
        <v>10.16</v>
      </c>
      <c r="S82" s="206">
        <v>6.33</v>
      </c>
      <c r="T82" s="206">
        <v>0</v>
      </c>
      <c r="U82" s="206">
        <v>264.25</v>
      </c>
      <c r="V82" s="206">
        <v>4.42</v>
      </c>
      <c r="W82" s="206">
        <v>7.83</v>
      </c>
      <c r="X82" s="206">
        <v>35.9</v>
      </c>
      <c r="Y82" s="206">
        <v>0</v>
      </c>
      <c r="Z82" s="206">
        <v>33.86</v>
      </c>
      <c r="AA82" s="206">
        <v>19.47</v>
      </c>
      <c r="AB82" s="206">
        <v>0</v>
      </c>
      <c r="AC82" s="206">
        <v>14.73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62.96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157.77000000000001</v>
      </c>
      <c r="L83" s="206">
        <v>41.74</v>
      </c>
      <c r="M83" s="206">
        <v>0</v>
      </c>
      <c r="N83" s="206">
        <v>28.38</v>
      </c>
      <c r="O83" s="206">
        <v>23.82</v>
      </c>
      <c r="P83" s="206">
        <v>57.74</v>
      </c>
      <c r="Q83" s="206">
        <v>5.08</v>
      </c>
      <c r="R83" s="206">
        <v>10.16</v>
      </c>
      <c r="S83" s="206">
        <v>6.33</v>
      </c>
      <c r="T83" s="206">
        <v>0</v>
      </c>
      <c r="U83" s="206">
        <v>264.25</v>
      </c>
      <c r="V83" s="206">
        <v>4.42</v>
      </c>
      <c r="W83" s="206">
        <v>7.83</v>
      </c>
      <c r="X83" s="206">
        <v>35.9</v>
      </c>
      <c r="Y83" s="206">
        <v>0</v>
      </c>
      <c r="Z83" s="206">
        <v>33.86</v>
      </c>
      <c r="AA83" s="206">
        <v>19.47</v>
      </c>
      <c r="AB83" s="206">
        <v>0</v>
      </c>
      <c r="AC83" s="206">
        <v>14.73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62.96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157.77000000000001</v>
      </c>
      <c r="L84" s="206">
        <v>41.74</v>
      </c>
      <c r="M84" s="206">
        <v>0</v>
      </c>
      <c r="N84" s="206">
        <v>28.38</v>
      </c>
      <c r="O84" s="206">
        <v>23.82</v>
      </c>
      <c r="P84" s="206">
        <v>57.74</v>
      </c>
      <c r="Q84" s="206">
        <v>5.08</v>
      </c>
      <c r="R84" s="206">
        <v>10.16</v>
      </c>
      <c r="S84" s="206">
        <v>6.33</v>
      </c>
      <c r="T84" s="206">
        <v>0</v>
      </c>
      <c r="U84" s="206">
        <v>264.25</v>
      </c>
      <c r="V84" s="206">
        <v>4.42</v>
      </c>
      <c r="W84" s="206">
        <v>7.83</v>
      </c>
      <c r="X84" s="206">
        <v>35.9</v>
      </c>
      <c r="Y84" s="206">
        <v>0</v>
      </c>
      <c r="Z84" s="206">
        <v>33.86</v>
      </c>
      <c r="AA84" s="206">
        <v>19.47</v>
      </c>
      <c r="AB84" s="206">
        <v>0</v>
      </c>
      <c r="AC84" s="206">
        <v>14.73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62.96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157.77000000000001</v>
      </c>
      <c r="L85" s="206">
        <v>41.74</v>
      </c>
      <c r="M85" s="206">
        <v>0</v>
      </c>
      <c r="N85" s="206">
        <v>28.38</v>
      </c>
      <c r="O85" s="206">
        <v>23.82</v>
      </c>
      <c r="P85" s="206">
        <v>57.74</v>
      </c>
      <c r="Q85" s="206">
        <v>5.08</v>
      </c>
      <c r="R85" s="206">
        <v>10.16</v>
      </c>
      <c r="S85" s="206">
        <v>6.33</v>
      </c>
      <c r="T85" s="206">
        <v>0</v>
      </c>
      <c r="U85" s="206">
        <v>264.25</v>
      </c>
      <c r="V85" s="206">
        <v>4.42</v>
      </c>
      <c r="W85" s="206">
        <v>7.83</v>
      </c>
      <c r="X85" s="206">
        <v>35.9</v>
      </c>
      <c r="Y85" s="206">
        <v>0</v>
      </c>
      <c r="Z85" s="206">
        <v>33.86</v>
      </c>
      <c r="AA85" s="206">
        <v>19.47</v>
      </c>
      <c r="AB85" s="206">
        <v>0</v>
      </c>
      <c r="AC85" s="206">
        <v>14.73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62.96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157.77000000000001</v>
      </c>
      <c r="L86" s="206">
        <v>41.74</v>
      </c>
      <c r="M86" s="206">
        <v>0</v>
      </c>
      <c r="N86" s="206">
        <v>28.38</v>
      </c>
      <c r="O86" s="206">
        <v>23.82</v>
      </c>
      <c r="P86" s="206">
        <v>57.74</v>
      </c>
      <c r="Q86" s="206">
        <v>5.08</v>
      </c>
      <c r="R86" s="206">
        <v>10.16</v>
      </c>
      <c r="S86" s="206">
        <v>6.33</v>
      </c>
      <c r="T86" s="206">
        <v>0</v>
      </c>
      <c r="U86" s="206">
        <v>264.25</v>
      </c>
      <c r="V86" s="206">
        <v>4.42</v>
      </c>
      <c r="W86" s="206">
        <v>7.83</v>
      </c>
      <c r="X86" s="206">
        <v>35.9</v>
      </c>
      <c r="Y86" s="206">
        <v>0</v>
      </c>
      <c r="Z86" s="206">
        <v>33.86</v>
      </c>
      <c r="AA86" s="206">
        <v>19.47</v>
      </c>
      <c r="AB86" s="206">
        <v>0</v>
      </c>
      <c r="AC86" s="206">
        <v>14.73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62.96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157.77000000000001</v>
      </c>
      <c r="L87" s="206">
        <v>41.74</v>
      </c>
      <c r="M87" s="206">
        <v>0</v>
      </c>
      <c r="N87" s="206">
        <v>28.38</v>
      </c>
      <c r="O87" s="206">
        <v>23.82</v>
      </c>
      <c r="P87" s="206">
        <v>57.74</v>
      </c>
      <c r="Q87" s="206">
        <v>5.08</v>
      </c>
      <c r="R87" s="206">
        <v>10.16</v>
      </c>
      <c r="S87" s="206">
        <v>6.33</v>
      </c>
      <c r="T87" s="206">
        <v>0</v>
      </c>
      <c r="U87" s="206">
        <v>264.25</v>
      </c>
      <c r="V87" s="206">
        <v>4.42</v>
      </c>
      <c r="W87" s="206">
        <v>7.83</v>
      </c>
      <c r="X87" s="206">
        <v>35.9</v>
      </c>
      <c r="Y87" s="206">
        <v>0</v>
      </c>
      <c r="Z87" s="206">
        <v>33.86</v>
      </c>
      <c r="AA87" s="206">
        <v>19.47</v>
      </c>
      <c r="AB87" s="206">
        <v>0</v>
      </c>
      <c r="AC87" s="206">
        <v>8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157.77000000000001</v>
      </c>
      <c r="L88" s="206">
        <v>43.31</v>
      </c>
      <c r="M88" s="206">
        <v>0</v>
      </c>
      <c r="N88" s="206">
        <v>28.38</v>
      </c>
      <c r="O88" s="206">
        <v>23.82</v>
      </c>
      <c r="P88" s="206">
        <v>57.74</v>
      </c>
      <c r="Q88" s="206">
        <v>5.08</v>
      </c>
      <c r="R88" s="206">
        <v>10.16</v>
      </c>
      <c r="S88" s="206">
        <v>6.33</v>
      </c>
      <c r="T88" s="206">
        <v>0</v>
      </c>
      <c r="U88" s="206">
        <v>264.25</v>
      </c>
      <c r="V88" s="206">
        <v>4.42</v>
      </c>
      <c r="W88" s="206">
        <v>7.83</v>
      </c>
      <c r="X88" s="206">
        <v>35.9</v>
      </c>
      <c r="Y88" s="206">
        <v>0</v>
      </c>
      <c r="Z88" s="206">
        <v>33.86</v>
      </c>
      <c r="AA88" s="206">
        <v>19.47</v>
      </c>
      <c r="AB88" s="206">
        <v>0</v>
      </c>
      <c r="AC88" s="206">
        <v>8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157.77000000000001</v>
      </c>
      <c r="L89" s="206">
        <v>41.74</v>
      </c>
      <c r="M89" s="206">
        <v>0</v>
      </c>
      <c r="N89" s="206">
        <v>28.38</v>
      </c>
      <c r="O89" s="206">
        <v>23.82</v>
      </c>
      <c r="P89" s="206">
        <v>57.74</v>
      </c>
      <c r="Q89" s="206">
        <v>5.08</v>
      </c>
      <c r="R89" s="206">
        <v>10.16</v>
      </c>
      <c r="S89" s="206">
        <v>6.33</v>
      </c>
      <c r="T89" s="206">
        <v>0</v>
      </c>
      <c r="U89" s="206">
        <v>264.25</v>
      </c>
      <c r="V89" s="206">
        <v>4.42</v>
      </c>
      <c r="W89" s="206">
        <v>7.83</v>
      </c>
      <c r="X89" s="206">
        <v>35.9</v>
      </c>
      <c r="Y89" s="206">
        <v>0</v>
      </c>
      <c r="Z89" s="206">
        <v>33.86</v>
      </c>
      <c r="AA89" s="206">
        <v>19.47</v>
      </c>
      <c r="AB89" s="206">
        <v>0</v>
      </c>
      <c r="AC89" s="206">
        <v>8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157.77000000000001</v>
      </c>
      <c r="L90" s="206">
        <v>41.73</v>
      </c>
      <c r="M90" s="206">
        <v>0</v>
      </c>
      <c r="N90" s="206">
        <v>28.38</v>
      </c>
      <c r="O90" s="206">
        <v>23.82</v>
      </c>
      <c r="P90" s="206">
        <v>57.74</v>
      </c>
      <c r="Q90" s="206">
        <v>5.08</v>
      </c>
      <c r="R90" s="206">
        <v>10.16</v>
      </c>
      <c r="S90" s="206">
        <v>6.33</v>
      </c>
      <c r="T90" s="206">
        <v>0</v>
      </c>
      <c r="U90" s="206">
        <v>264.25</v>
      </c>
      <c r="V90" s="206">
        <v>4.42</v>
      </c>
      <c r="W90" s="206">
        <v>7.83</v>
      </c>
      <c r="X90" s="206">
        <v>35.9</v>
      </c>
      <c r="Y90" s="206">
        <v>0</v>
      </c>
      <c r="Z90" s="206">
        <v>33.86</v>
      </c>
      <c r="AA90" s="206">
        <v>19.47</v>
      </c>
      <c r="AB90" s="206">
        <v>0</v>
      </c>
      <c r="AC90" s="206">
        <v>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157.19999999999999</v>
      </c>
      <c r="L91" s="206">
        <v>41.58</v>
      </c>
      <c r="M91" s="206">
        <v>0</v>
      </c>
      <c r="N91" s="206">
        <v>28.38</v>
      </c>
      <c r="O91" s="206">
        <v>23.82</v>
      </c>
      <c r="P91" s="206">
        <v>58.4</v>
      </c>
      <c r="Q91" s="206">
        <v>5.08</v>
      </c>
      <c r="R91" s="206">
        <v>10.16</v>
      </c>
      <c r="S91" s="206">
        <v>6.33</v>
      </c>
      <c r="T91" s="206">
        <v>0</v>
      </c>
      <c r="U91" s="206">
        <v>264.25</v>
      </c>
      <c r="V91" s="206">
        <v>4.42</v>
      </c>
      <c r="W91" s="206">
        <v>7.83</v>
      </c>
      <c r="X91" s="206">
        <v>35.9</v>
      </c>
      <c r="Y91" s="206">
        <v>0</v>
      </c>
      <c r="Z91" s="206">
        <v>33.86</v>
      </c>
      <c r="AA91" s="206">
        <v>19.47</v>
      </c>
      <c r="AB91" s="206">
        <v>0</v>
      </c>
      <c r="AC91" s="206">
        <v>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157.19999999999999</v>
      </c>
      <c r="L92" s="206">
        <v>41.58</v>
      </c>
      <c r="M92" s="206">
        <v>0</v>
      </c>
      <c r="N92" s="206">
        <v>28.38</v>
      </c>
      <c r="O92" s="206">
        <v>23.82</v>
      </c>
      <c r="P92" s="206">
        <v>58.4</v>
      </c>
      <c r="Q92" s="206">
        <v>5.08</v>
      </c>
      <c r="R92" s="206">
        <v>10.16</v>
      </c>
      <c r="S92" s="206">
        <v>6.33</v>
      </c>
      <c r="T92" s="206">
        <v>0</v>
      </c>
      <c r="U92" s="206">
        <v>264.25</v>
      </c>
      <c r="V92" s="206">
        <v>4.42</v>
      </c>
      <c r="W92" s="206">
        <v>7.83</v>
      </c>
      <c r="X92" s="206">
        <v>35.9</v>
      </c>
      <c r="Y92" s="206">
        <v>0</v>
      </c>
      <c r="Z92" s="206">
        <v>33.86</v>
      </c>
      <c r="AA92" s="206">
        <v>19.47</v>
      </c>
      <c r="AB92" s="206">
        <v>0</v>
      </c>
      <c r="AC92" s="206">
        <v>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157.21</v>
      </c>
      <c r="L93" s="206">
        <v>41.58</v>
      </c>
      <c r="M93" s="206">
        <v>0</v>
      </c>
      <c r="N93" s="206">
        <v>28.38</v>
      </c>
      <c r="O93" s="206">
        <v>23.82</v>
      </c>
      <c r="P93" s="206">
        <v>58.4</v>
      </c>
      <c r="Q93" s="206">
        <v>5.08</v>
      </c>
      <c r="R93" s="206">
        <v>10.16</v>
      </c>
      <c r="S93" s="206">
        <v>6.33</v>
      </c>
      <c r="T93" s="206">
        <v>0</v>
      </c>
      <c r="U93" s="206">
        <v>264.25</v>
      </c>
      <c r="V93" s="206">
        <v>4.42</v>
      </c>
      <c r="W93" s="206">
        <v>7.39</v>
      </c>
      <c r="X93" s="206">
        <v>35.9</v>
      </c>
      <c r="Y93" s="206">
        <v>0</v>
      </c>
      <c r="Z93" s="206">
        <v>33.86</v>
      </c>
      <c r="AA93" s="206">
        <v>19.47</v>
      </c>
      <c r="AB93" s="206">
        <v>0</v>
      </c>
      <c r="AC93" s="206">
        <v>8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48.43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157.21</v>
      </c>
      <c r="L94" s="206">
        <v>41.58</v>
      </c>
      <c r="M94" s="206">
        <v>0</v>
      </c>
      <c r="N94" s="206">
        <v>28.38</v>
      </c>
      <c r="O94" s="206">
        <v>23.82</v>
      </c>
      <c r="P94" s="206">
        <v>58.4</v>
      </c>
      <c r="Q94" s="206">
        <v>5.08</v>
      </c>
      <c r="R94" s="206">
        <v>10.16</v>
      </c>
      <c r="S94" s="206">
        <v>6.33</v>
      </c>
      <c r="T94" s="206">
        <v>0</v>
      </c>
      <c r="U94" s="206">
        <v>264.25</v>
      </c>
      <c r="V94" s="206">
        <v>4.42</v>
      </c>
      <c r="W94" s="206">
        <v>8.17</v>
      </c>
      <c r="X94" s="206">
        <v>35.9</v>
      </c>
      <c r="Y94" s="206">
        <v>0</v>
      </c>
      <c r="Z94" s="206">
        <v>33.86</v>
      </c>
      <c r="AA94" s="206">
        <v>19.47</v>
      </c>
      <c r="AB94" s="206">
        <v>0</v>
      </c>
      <c r="AC94" s="206">
        <v>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48.43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157.21</v>
      </c>
      <c r="L95" s="206">
        <v>41.73</v>
      </c>
      <c r="M95" s="206">
        <v>0</v>
      </c>
      <c r="N95" s="206">
        <v>28.38</v>
      </c>
      <c r="O95" s="206">
        <v>23.82</v>
      </c>
      <c r="P95" s="206">
        <v>58.4</v>
      </c>
      <c r="Q95" s="206">
        <v>5.08</v>
      </c>
      <c r="R95" s="206">
        <v>10.16</v>
      </c>
      <c r="S95" s="206">
        <v>6.33</v>
      </c>
      <c r="T95" s="206">
        <v>0</v>
      </c>
      <c r="U95" s="206">
        <v>264.25</v>
      </c>
      <c r="V95" s="206">
        <v>4.13</v>
      </c>
      <c r="W95" s="206">
        <v>8.17</v>
      </c>
      <c r="X95" s="206">
        <v>35.9</v>
      </c>
      <c r="Y95" s="206">
        <v>0</v>
      </c>
      <c r="Z95" s="206">
        <v>33.86</v>
      </c>
      <c r="AA95" s="206">
        <v>19.47</v>
      </c>
      <c r="AB95" s="206">
        <v>0</v>
      </c>
      <c r="AC95" s="206">
        <v>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48.43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157.21</v>
      </c>
      <c r="L96" s="206">
        <v>41.73</v>
      </c>
      <c r="M96" s="206">
        <v>0</v>
      </c>
      <c r="N96" s="206">
        <v>28.38</v>
      </c>
      <c r="O96" s="206">
        <v>23.82</v>
      </c>
      <c r="P96" s="206">
        <v>58.4</v>
      </c>
      <c r="Q96" s="206">
        <v>5.08</v>
      </c>
      <c r="R96" s="206">
        <v>10.16</v>
      </c>
      <c r="S96" s="206">
        <v>6.33</v>
      </c>
      <c r="T96" s="206">
        <v>0</v>
      </c>
      <c r="U96" s="206">
        <v>264.25</v>
      </c>
      <c r="V96" s="206">
        <v>3.78</v>
      </c>
      <c r="W96" s="206">
        <v>8.17</v>
      </c>
      <c r="X96" s="206">
        <v>35.9</v>
      </c>
      <c r="Y96" s="206">
        <v>0</v>
      </c>
      <c r="Z96" s="206">
        <v>33.86</v>
      </c>
      <c r="AA96" s="206">
        <v>19.47</v>
      </c>
      <c r="AB96" s="206">
        <v>0</v>
      </c>
      <c r="AC96" s="206">
        <v>8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48.43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157.43</v>
      </c>
      <c r="L97" s="206">
        <v>20.92</v>
      </c>
      <c r="M97" s="206">
        <v>0</v>
      </c>
      <c r="N97" s="206">
        <v>28.38</v>
      </c>
      <c r="O97" s="206">
        <v>23.82</v>
      </c>
      <c r="P97" s="206">
        <v>58.4</v>
      </c>
      <c r="Q97" s="206">
        <v>5.08</v>
      </c>
      <c r="R97" s="206">
        <v>10.16</v>
      </c>
      <c r="S97" s="206">
        <v>6.33</v>
      </c>
      <c r="T97" s="206">
        <v>0</v>
      </c>
      <c r="U97" s="206">
        <v>264.25</v>
      </c>
      <c r="V97" s="206">
        <v>3.78</v>
      </c>
      <c r="W97" s="206">
        <v>8.17</v>
      </c>
      <c r="X97" s="206">
        <v>35.9</v>
      </c>
      <c r="Y97" s="206">
        <v>0</v>
      </c>
      <c r="Z97" s="206">
        <v>33.86</v>
      </c>
      <c r="AA97" s="206">
        <v>19.47</v>
      </c>
      <c r="AB97" s="206">
        <v>0</v>
      </c>
      <c r="AC97" s="206">
        <v>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48.58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129.54</v>
      </c>
      <c r="L98" s="206">
        <v>20.92</v>
      </c>
      <c r="M98" s="206">
        <v>0</v>
      </c>
      <c r="N98" s="206">
        <v>28.38</v>
      </c>
      <c r="O98" s="206">
        <v>23.82</v>
      </c>
      <c r="P98" s="206">
        <v>58.4</v>
      </c>
      <c r="Q98" s="206">
        <v>5.08</v>
      </c>
      <c r="R98" s="206">
        <v>10.16</v>
      </c>
      <c r="S98" s="206">
        <v>6.33</v>
      </c>
      <c r="T98" s="206">
        <v>0</v>
      </c>
      <c r="U98" s="206">
        <v>264.25</v>
      </c>
      <c r="V98" s="206">
        <v>3.78</v>
      </c>
      <c r="W98" s="206">
        <v>8.17</v>
      </c>
      <c r="X98" s="206">
        <v>35.9</v>
      </c>
      <c r="Y98" s="206">
        <v>0</v>
      </c>
      <c r="Z98" s="206">
        <v>33.86</v>
      </c>
      <c r="AA98" s="206">
        <v>19.47</v>
      </c>
      <c r="AB98" s="206">
        <v>0</v>
      </c>
      <c r="AC98" s="206">
        <v>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48.58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3.1096450000000031</v>
      </c>
      <c r="L99">
        <f t="shared" si="0"/>
        <v>0.66276999999999908</v>
      </c>
      <c r="M99">
        <f t="shared" si="0"/>
        <v>0</v>
      </c>
      <c r="N99">
        <f t="shared" si="0"/>
        <v>0.68112000000000161</v>
      </c>
      <c r="O99">
        <f t="shared" si="0"/>
        <v>0.57167750000000006</v>
      </c>
      <c r="P99">
        <f t="shared" si="0"/>
        <v>1.3976399999999989</v>
      </c>
      <c r="Q99">
        <f t="shared" si="0"/>
        <v>0.10756249999999985</v>
      </c>
      <c r="R99">
        <f t="shared" si="0"/>
        <v>0.21418249999999989</v>
      </c>
      <c r="S99">
        <f t="shared" si="0"/>
        <v>0.13282499999999994</v>
      </c>
      <c r="T99">
        <f t="shared" si="0"/>
        <v>0</v>
      </c>
      <c r="U99">
        <f t="shared" si="0"/>
        <v>6.3419999999999996</v>
      </c>
      <c r="V99">
        <f t="shared" si="0"/>
        <v>7.9007499999999939E-2</v>
      </c>
      <c r="W99">
        <f t="shared" si="0"/>
        <v>0.17196000000000017</v>
      </c>
      <c r="X99">
        <f t="shared" si="0"/>
        <v>0.75827750000000116</v>
      </c>
      <c r="Y99">
        <f t="shared" si="0"/>
        <v>0</v>
      </c>
      <c r="Z99">
        <f t="shared" si="0"/>
        <v>1.1731774999999998</v>
      </c>
      <c r="AA99">
        <f t="shared" si="0"/>
        <v>0.41583000000000048</v>
      </c>
      <c r="AB99">
        <f t="shared" si="0"/>
        <v>0</v>
      </c>
      <c r="AC99">
        <f t="shared" si="0"/>
        <v>0.23473000000000019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1.2758549999999991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0.24339750000000013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44964</v>
      </c>
      <c r="B1" s="105" t="s">
        <v>200</v>
      </c>
      <c r="C1" s="210" t="s">
        <v>308</v>
      </c>
      <c r="D1" s="211"/>
      <c r="E1" s="211"/>
      <c r="F1" s="211"/>
      <c r="G1" s="211"/>
      <c r="H1" s="211"/>
      <c r="I1" s="211"/>
      <c r="J1" s="211"/>
      <c r="K1" s="212"/>
      <c r="L1" s="210" t="s">
        <v>307</v>
      </c>
      <c r="M1" s="213" t="s">
        <v>142</v>
      </c>
      <c r="O1" s="214" t="s">
        <v>309</v>
      </c>
      <c r="P1" s="214"/>
      <c r="Q1" s="214"/>
      <c r="R1" s="214"/>
      <c r="S1" s="214"/>
      <c r="U1" t="s">
        <v>313</v>
      </c>
      <c r="V1" s="215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10"/>
      <c r="M2" s="213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5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4.72</v>
      </c>
      <c r="L3" s="206">
        <v>186.32</v>
      </c>
      <c r="M3" s="206">
        <v>26.61</v>
      </c>
      <c r="N3" s="206">
        <v>34.299999999999997</v>
      </c>
      <c r="O3" s="206">
        <v>0</v>
      </c>
      <c r="P3" s="206">
        <v>36.15</v>
      </c>
      <c r="Q3" s="206">
        <v>3.11</v>
      </c>
      <c r="R3" s="206">
        <v>6.4</v>
      </c>
      <c r="S3" s="206">
        <v>4.0199999999999996</v>
      </c>
      <c r="T3" s="206">
        <v>0</v>
      </c>
      <c r="U3" s="206">
        <v>20.51</v>
      </c>
      <c r="V3" s="206">
        <v>1.92</v>
      </c>
      <c r="W3" s="206">
        <v>1.92</v>
      </c>
      <c r="X3" s="206">
        <v>11.5</v>
      </c>
      <c r="Y3" s="206">
        <v>0</v>
      </c>
      <c r="Z3" s="206">
        <v>23.95</v>
      </c>
      <c r="AA3" s="206">
        <v>7.66</v>
      </c>
      <c r="AB3" s="206">
        <v>0</v>
      </c>
      <c r="AC3" s="206">
        <v>11.74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58.52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4.72</v>
      </c>
      <c r="L4" s="206">
        <v>186.32</v>
      </c>
      <c r="M4" s="206">
        <v>26.62</v>
      </c>
      <c r="N4" s="206">
        <v>34.299999999999997</v>
      </c>
      <c r="O4" s="206">
        <v>0</v>
      </c>
      <c r="P4" s="206">
        <v>36.15</v>
      </c>
      <c r="Q4" s="206">
        <v>3.11</v>
      </c>
      <c r="R4" s="206">
        <v>6.35</v>
      </c>
      <c r="S4" s="206">
        <v>4.0199999999999996</v>
      </c>
      <c r="T4" s="206">
        <v>0</v>
      </c>
      <c r="U4" s="206">
        <v>20.51</v>
      </c>
      <c r="V4" s="206">
        <v>1.92</v>
      </c>
      <c r="W4" s="206">
        <v>1.92</v>
      </c>
      <c r="X4" s="206">
        <v>11.5</v>
      </c>
      <c r="Y4" s="206">
        <v>0</v>
      </c>
      <c r="Z4" s="206">
        <v>23.95</v>
      </c>
      <c r="AA4" s="206">
        <v>7.66</v>
      </c>
      <c r="AB4" s="206">
        <v>0</v>
      </c>
      <c r="AC4" s="206">
        <v>11.74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58.52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4.72</v>
      </c>
      <c r="L5" s="206">
        <v>186.32</v>
      </c>
      <c r="M5" s="206">
        <v>26.62</v>
      </c>
      <c r="N5" s="206">
        <v>34.299999999999997</v>
      </c>
      <c r="O5" s="206">
        <v>0</v>
      </c>
      <c r="P5" s="206">
        <v>36.15</v>
      </c>
      <c r="Q5" s="206">
        <v>3.11</v>
      </c>
      <c r="R5" s="206">
        <v>6.36</v>
      </c>
      <c r="S5" s="206">
        <v>4.0199999999999996</v>
      </c>
      <c r="T5" s="206">
        <v>0</v>
      </c>
      <c r="U5" s="206">
        <v>20.51</v>
      </c>
      <c r="V5" s="206">
        <v>1.92</v>
      </c>
      <c r="W5" s="206">
        <v>1.92</v>
      </c>
      <c r="X5" s="206">
        <v>11.5</v>
      </c>
      <c r="Y5" s="206">
        <v>0</v>
      </c>
      <c r="Z5" s="206">
        <v>23.95</v>
      </c>
      <c r="AA5" s="206">
        <v>7.66</v>
      </c>
      <c r="AB5" s="206">
        <v>0</v>
      </c>
      <c r="AC5" s="206">
        <v>9.2899999999999991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58.52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4.72</v>
      </c>
      <c r="L6" s="206">
        <v>186.32</v>
      </c>
      <c r="M6" s="206">
        <v>26.62</v>
      </c>
      <c r="N6" s="206">
        <v>34.299999999999997</v>
      </c>
      <c r="O6" s="206">
        <v>0</v>
      </c>
      <c r="P6" s="206">
        <v>36.15</v>
      </c>
      <c r="Q6" s="206">
        <v>3.11</v>
      </c>
      <c r="R6" s="206">
        <v>6.36</v>
      </c>
      <c r="S6" s="206">
        <v>4.0199999999999996</v>
      </c>
      <c r="T6" s="206">
        <v>0</v>
      </c>
      <c r="U6" s="206">
        <v>20.51</v>
      </c>
      <c r="V6" s="206">
        <v>1.92</v>
      </c>
      <c r="W6" s="206">
        <v>1.92</v>
      </c>
      <c r="X6" s="206">
        <v>11.5</v>
      </c>
      <c r="Y6" s="206">
        <v>0</v>
      </c>
      <c r="Z6" s="206">
        <v>23.95</v>
      </c>
      <c r="AA6" s="206">
        <v>7.66</v>
      </c>
      <c r="AB6" s="206">
        <v>0</v>
      </c>
      <c r="AC6" s="206">
        <v>9.2899999999999991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58.52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4.72</v>
      </c>
      <c r="L7" s="206">
        <v>185.07</v>
      </c>
      <c r="M7" s="206">
        <v>26.62</v>
      </c>
      <c r="N7" s="206">
        <v>34.299999999999997</v>
      </c>
      <c r="O7" s="206">
        <v>0</v>
      </c>
      <c r="P7" s="206">
        <v>36.15</v>
      </c>
      <c r="Q7" s="206">
        <v>3.09</v>
      </c>
      <c r="R7" s="206">
        <v>6.32</v>
      </c>
      <c r="S7" s="206">
        <v>4.01</v>
      </c>
      <c r="T7" s="206">
        <v>0</v>
      </c>
      <c r="U7" s="206">
        <v>20.51</v>
      </c>
      <c r="V7" s="206">
        <v>1.92</v>
      </c>
      <c r="W7" s="206">
        <v>1.92</v>
      </c>
      <c r="X7" s="206">
        <v>11.5</v>
      </c>
      <c r="Y7" s="206">
        <v>0</v>
      </c>
      <c r="Z7" s="206">
        <v>23.95</v>
      </c>
      <c r="AA7" s="206">
        <v>7.66</v>
      </c>
      <c r="AB7" s="206">
        <v>0</v>
      </c>
      <c r="AC7" s="206">
        <v>9.2899999999999991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58.52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4.72</v>
      </c>
      <c r="L8" s="206">
        <v>185.07</v>
      </c>
      <c r="M8" s="206">
        <v>26.62</v>
      </c>
      <c r="N8" s="206">
        <v>34.299999999999997</v>
      </c>
      <c r="O8" s="206">
        <v>0</v>
      </c>
      <c r="P8" s="206">
        <v>36.15</v>
      </c>
      <c r="Q8" s="206">
        <v>3.09</v>
      </c>
      <c r="R8" s="206">
        <v>6.32</v>
      </c>
      <c r="S8" s="206">
        <v>4.01</v>
      </c>
      <c r="T8" s="206">
        <v>0</v>
      </c>
      <c r="U8" s="206">
        <v>20.51</v>
      </c>
      <c r="V8" s="206">
        <v>1.92</v>
      </c>
      <c r="W8" s="206">
        <v>1.92</v>
      </c>
      <c r="X8" s="206">
        <v>11.5</v>
      </c>
      <c r="Y8" s="206">
        <v>0</v>
      </c>
      <c r="Z8" s="206">
        <v>23.95</v>
      </c>
      <c r="AA8" s="206">
        <v>7.66</v>
      </c>
      <c r="AB8" s="206">
        <v>0</v>
      </c>
      <c r="AC8" s="206">
        <v>9.2899999999999991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58.52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4.72</v>
      </c>
      <c r="L9" s="206">
        <v>203.12</v>
      </c>
      <c r="M9" s="206">
        <v>26.62</v>
      </c>
      <c r="N9" s="206">
        <v>34.299999999999997</v>
      </c>
      <c r="O9" s="206">
        <v>0</v>
      </c>
      <c r="P9" s="206">
        <v>36.15</v>
      </c>
      <c r="Q9" s="206">
        <v>3.09</v>
      </c>
      <c r="R9" s="206">
        <v>6.32</v>
      </c>
      <c r="S9" s="206">
        <v>4.01</v>
      </c>
      <c r="T9" s="206">
        <v>0</v>
      </c>
      <c r="U9" s="206">
        <v>20.51</v>
      </c>
      <c r="V9" s="206">
        <v>1.92</v>
      </c>
      <c r="W9" s="206">
        <v>1.92</v>
      </c>
      <c r="X9" s="206">
        <v>11.5</v>
      </c>
      <c r="Y9" s="206">
        <v>0</v>
      </c>
      <c r="Z9" s="206">
        <v>19.21</v>
      </c>
      <c r="AA9" s="206">
        <v>7.66</v>
      </c>
      <c r="AB9" s="206">
        <v>0</v>
      </c>
      <c r="AC9" s="206">
        <v>9.2899999999999991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58.52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4.72</v>
      </c>
      <c r="L10" s="206">
        <v>203.12</v>
      </c>
      <c r="M10" s="206">
        <v>26.62</v>
      </c>
      <c r="N10" s="206">
        <v>34.299999999999997</v>
      </c>
      <c r="O10" s="206">
        <v>0</v>
      </c>
      <c r="P10" s="206">
        <v>36.15</v>
      </c>
      <c r="Q10" s="206">
        <v>3.09</v>
      </c>
      <c r="R10" s="206">
        <v>6.32</v>
      </c>
      <c r="S10" s="206">
        <v>4.01</v>
      </c>
      <c r="T10" s="206">
        <v>0</v>
      </c>
      <c r="U10" s="206">
        <v>20.51</v>
      </c>
      <c r="V10" s="206">
        <v>1.92</v>
      </c>
      <c r="W10" s="206">
        <v>1.92</v>
      </c>
      <c r="X10" s="206">
        <v>11.5</v>
      </c>
      <c r="Y10" s="206">
        <v>0</v>
      </c>
      <c r="Z10" s="206">
        <v>19.21</v>
      </c>
      <c r="AA10" s="206">
        <v>7.66</v>
      </c>
      <c r="AB10" s="206">
        <v>0</v>
      </c>
      <c r="AC10" s="206">
        <v>9.2899999999999991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58.52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4.71</v>
      </c>
      <c r="L11" s="206">
        <v>203.12</v>
      </c>
      <c r="M11" s="206">
        <v>26.62</v>
      </c>
      <c r="N11" s="206">
        <v>34.299999999999997</v>
      </c>
      <c r="O11" s="206">
        <v>0</v>
      </c>
      <c r="P11" s="206">
        <v>36.15</v>
      </c>
      <c r="Q11" s="206">
        <v>3.09</v>
      </c>
      <c r="R11" s="206">
        <v>5.56</v>
      </c>
      <c r="S11" s="206">
        <v>4.01</v>
      </c>
      <c r="T11" s="206">
        <v>0</v>
      </c>
      <c r="U11" s="206">
        <v>20.51</v>
      </c>
      <c r="V11" s="206">
        <v>1.92</v>
      </c>
      <c r="W11" s="206">
        <v>1.92</v>
      </c>
      <c r="X11" s="206">
        <v>11.5</v>
      </c>
      <c r="Y11" s="206">
        <v>0</v>
      </c>
      <c r="Z11" s="206">
        <v>23.95</v>
      </c>
      <c r="AA11" s="206">
        <v>7.66</v>
      </c>
      <c r="AB11" s="206">
        <v>0</v>
      </c>
      <c r="AC11" s="206">
        <v>12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58.52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4.71</v>
      </c>
      <c r="L12" s="206">
        <v>203.12</v>
      </c>
      <c r="M12" s="206">
        <v>26.62</v>
      </c>
      <c r="N12" s="206">
        <v>34.299999999999997</v>
      </c>
      <c r="O12" s="206">
        <v>0</v>
      </c>
      <c r="P12" s="206">
        <v>36.15</v>
      </c>
      <c r="Q12" s="206">
        <v>3.09</v>
      </c>
      <c r="R12" s="206">
        <v>5.56</v>
      </c>
      <c r="S12" s="206">
        <v>4.01</v>
      </c>
      <c r="T12" s="206">
        <v>0</v>
      </c>
      <c r="U12" s="206">
        <v>20.51</v>
      </c>
      <c r="V12" s="206">
        <v>1.92</v>
      </c>
      <c r="W12" s="206">
        <v>1.92</v>
      </c>
      <c r="X12" s="206">
        <v>11.5</v>
      </c>
      <c r="Y12" s="206">
        <v>0</v>
      </c>
      <c r="Z12" s="206">
        <v>23.95</v>
      </c>
      <c r="AA12" s="206">
        <v>7.66</v>
      </c>
      <c r="AB12" s="206">
        <v>0</v>
      </c>
      <c r="AC12" s="206">
        <v>12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58.52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4.71</v>
      </c>
      <c r="L13" s="206">
        <v>203.12</v>
      </c>
      <c r="M13" s="206">
        <v>26.62</v>
      </c>
      <c r="N13" s="206">
        <v>34.299999999999997</v>
      </c>
      <c r="O13" s="206">
        <v>0</v>
      </c>
      <c r="P13" s="206">
        <v>36.15</v>
      </c>
      <c r="Q13" s="206">
        <v>3.09</v>
      </c>
      <c r="R13" s="206">
        <v>5.56</v>
      </c>
      <c r="S13" s="206">
        <v>4.01</v>
      </c>
      <c r="T13" s="206">
        <v>0</v>
      </c>
      <c r="U13" s="206">
        <v>20.51</v>
      </c>
      <c r="V13" s="206">
        <v>1.92</v>
      </c>
      <c r="W13" s="206">
        <v>1.92</v>
      </c>
      <c r="X13" s="206">
        <v>11.5</v>
      </c>
      <c r="Y13" s="206">
        <v>0</v>
      </c>
      <c r="Z13" s="206">
        <v>23.95</v>
      </c>
      <c r="AA13" s="206">
        <v>7.66</v>
      </c>
      <c r="AB13" s="206">
        <v>0</v>
      </c>
      <c r="AC13" s="206">
        <v>12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58.52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4.71</v>
      </c>
      <c r="L14" s="206">
        <v>203.12</v>
      </c>
      <c r="M14" s="206">
        <v>26.62</v>
      </c>
      <c r="N14" s="206">
        <v>34.299999999999997</v>
      </c>
      <c r="O14" s="206">
        <v>0</v>
      </c>
      <c r="P14" s="206">
        <v>36.15</v>
      </c>
      <c r="Q14" s="206">
        <v>3.09</v>
      </c>
      <c r="R14" s="206">
        <v>5.55</v>
      </c>
      <c r="S14" s="206">
        <v>4.01</v>
      </c>
      <c r="T14" s="206">
        <v>0</v>
      </c>
      <c r="U14" s="206">
        <v>20.51</v>
      </c>
      <c r="V14" s="206">
        <v>1.92</v>
      </c>
      <c r="W14" s="206">
        <v>1.92</v>
      </c>
      <c r="X14" s="206">
        <v>11.5</v>
      </c>
      <c r="Y14" s="206">
        <v>0</v>
      </c>
      <c r="Z14" s="206">
        <v>23.95</v>
      </c>
      <c r="AA14" s="206">
        <v>7.66</v>
      </c>
      <c r="AB14" s="206">
        <v>0</v>
      </c>
      <c r="AC14" s="206">
        <v>12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58.52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4.72</v>
      </c>
      <c r="L15" s="206">
        <v>203.12</v>
      </c>
      <c r="M15" s="206">
        <v>26.62</v>
      </c>
      <c r="N15" s="206">
        <v>34.299999999999997</v>
      </c>
      <c r="O15" s="206">
        <v>0</v>
      </c>
      <c r="P15" s="206">
        <v>36.15</v>
      </c>
      <c r="Q15" s="206">
        <v>3.09</v>
      </c>
      <c r="R15" s="206">
        <v>5.56</v>
      </c>
      <c r="S15" s="206">
        <v>4.01</v>
      </c>
      <c r="T15" s="206">
        <v>0</v>
      </c>
      <c r="U15" s="206">
        <v>20.51</v>
      </c>
      <c r="V15" s="206">
        <v>1.92</v>
      </c>
      <c r="W15" s="206">
        <v>1.92</v>
      </c>
      <c r="X15" s="206">
        <v>11.5</v>
      </c>
      <c r="Y15" s="206">
        <v>0</v>
      </c>
      <c r="Z15" s="206">
        <v>23.95</v>
      </c>
      <c r="AA15" s="206">
        <v>7.66</v>
      </c>
      <c r="AB15" s="206">
        <v>0</v>
      </c>
      <c r="AC15" s="206">
        <v>12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58.52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4.72</v>
      </c>
      <c r="L16" s="206">
        <v>203.12</v>
      </c>
      <c r="M16" s="206">
        <v>26.62</v>
      </c>
      <c r="N16" s="206">
        <v>34.299999999999997</v>
      </c>
      <c r="O16" s="206">
        <v>0</v>
      </c>
      <c r="P16" s="206">
        <v>36.15</v>
      </c>
      <c r="Q16" s="206">
        <v>3.09</v>
      </c>
      <c r="R16" s="206">
        <v>5.56</v>
      </c>
      <c r="S16" s="206">
        <v>4.01</v>
      </c>
      <c r="T16" s="206">
        <v>0</v>
      </c>
      <c r="U16" s="206">
        <v>20.51</v>
      </c>
      <c r="V16" s="206">
        <v>1.92</v>
      </c>
      <c r="W16" s="206">
        <v>1.92</v>
      </c>
      <c r="X16" s="206">
        <v>11.5</v>
      </c>
      <c r="Y16" s="206">
        <v>0</v>
      </c>
      <c r="Z16" s="206">
        <v>23.95</v>
      </c>
      <c r="AA16" s="206">
        <v>7.66</v>
      </c>
      <c r="AB16" s="206">
        <v>0</v>
      </c>
      <c r="AC16" s="206">
        <v>12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58.52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4.72</v>
      </c>
      <c r="L17" s="206">
        <v>203.12</v>
      </c>
      <c r="M17" s="206">
        <v>26.62</v>
      </c>
      <c r="N17" s="206">
        <v>34.299999999999997</v>
      </c>
      <c r="O17" s="206">
        <v>0</v>
      </c>
      <c r="P17" s="206">
        <v>36.15</v>
      </c>
      <c r="Q17" s="206">
        <v>3.09</v>
      </c>
      <c r="R17" s="206">
        <v>5.57</v>
      </c>
      <c r="S17" s="206">
        <v>4</v>
      </c>
      <c r="T17" s="206">
        <v>0</v>
      </c>
      <c r="U17" s="206">
        <v>20.51</v>
      </c>
      <c r="V17" s="206">
        <v>1.92</v>
      </c>
      <c r="W17" s="206">
        <v>1.92</v>
      </c>
      <c r="X17" s="206">
        <v>11.5</v>
      </c>
      <c r="Y17" s="206">
        <v>0</v>
      </c>
      <c r="Z17" s="206">
        <v>23.95</v>
      </c>
      <c r="AA17" s="206">
        <v>7.66</v>
      </c>
      <c r="AB17" s="206">
        <v>0</v>
      </c>
      <c r="AC17" s="206">
        <v>12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58.52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4.72</v>
      </c>
      <c r="L18" s="206">
        <v>203.12</v>
      </c>
      <c r="M18" s="206">
        <v>26.62</v>
      </c>
      <c r="N18" s="206">
        <v>34.299999999999997</v>
      </c>
      <c r="O18" s="206">
        <v>0</v>
      </c>
      <c r="P18" s="206">
        <v>36.15</v>
      </c>
      <c r="Q18" s="206">
        <v>3.09</v>
      </c>
      <c r="R18" s="206">
        <v>5.57</v>
      </c>
      <c r="S18" s="206">
        <v>4</v>
      </c>
      <c r="T18" s="206">
        <v>0</v>
      </c>
      <c r="U18" s="206">
        <v>20.51</v>
      </c>
      <c r="V18" s="206">
        <v>1.92</v>
      </c>
      <c r="W18" s="206">
        <v>1.92</v>
      </c>
      <c r="X18" s="206">
        <v>11.5</v>
      </c>
      <c r="Y18" s="206">
        <v>0</v>
      </c>
      <c r="Z18" s="206">
        <v>23.95</v>
      </c>
      <c r="AA18" s="206">
        <v>7.66</v>
      </c>
      <c r="AB18" s="206">
        <v>0</v>
      </c>
      <c r="AC18" s="206">
        <v>12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58.52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4.72</v>
      </c>
      <c r="L19" s="206">
        <v>203.12</v>
      </c>
      <c r="M19" s="206">
        <v>26.62</v>
      </c>
      <c r="N19" s="206">
        <v>34.299999999999997</v>
      </c>
      <c r="O19" s="206">
        <v>0</v>
      </c>
      <c r="P19" s="206">
        <v>36.15</v>
      </c>
      <c r="Q19" s="206">
        <v>3.09</v>
      </c>
      <c r="R19" s="206">
        <v>5.57</v>
      </c>
      <c r="S19" s="206">
        <v>4</v>
      </c>
      <c r="T19" s="206">
        <v>0</v>
      </c>
      <c r="U19" s="206">
        <v>20.51</v>
      </c>
      <c r="V19" s="206">
        <v>1.92</v>
      </c>
      <c r="W19" s="206">
        <v>1.92</v>
      </c>
      <c r="X19" s="206">
        <v>11.5</v>
      </c>
      <c r="Y19" s="206">
        <v>0</v>
      </c>
      <c r="Z19" s="206">
        <v>23.95</v>
      </c>
      <c r="AA19" s="206">
        <v>7.66</v>
      </c>
      <c r="AB19" s="206">
        <v>0</v>
      </c>
      <c r="AC19" s="206">
        <v>12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58.52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4.72</v>
      </c>
      <c r="L20" s="206">
        <v>203.12</v>
      </c>
      <c r="M20" s="206">
        <v>26.62</v>
      </c>
      <c r="N20" s="206">
        <v>34.299999999999997</v>
      </c>
      <c r="O20" s="206">
        <v>0</v>
      </c>
      <c r="P20" s="206">
        <v>36.15</v>
      </c>
      <c r="Q20" s="206">
        <v>3.09</v>
      </c>
      <c r="R20" s="206">
        <v>5.56</v>
      </c>
      <c r="S20" s="206">
        <v>4.01</v>
      </c>
      <c r="T20" s="206">
        <v>0</v>
      </c>
      <c r="U20" s="206">
        <v>20.51</v>
      </c>
      <c r="V20" s="206">
        <v>1.92</v>
      </c>
      <c r="W20" s="206">
        <v>1.92</v>
      </c>
      <c r="X20" s="206">
        <v>11.5</v>
      </c>
      <c r="Y20" s="206">
        <v>0</v>
      </c>
      <c r="Z20" s="206">
        <v>23.95</v>
      </c>
      <c r="AA20" s="206">
        <v>7.66</v>
      </c>
      <c r="AB20" s="206">
        <v>0</v>
      </c>
      <c r="AC20" s="206">
        <v>12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58.52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4.7300000000000004</v>
      </c>
      <c r="L21" s="206">
        <v>203.11</v>
      </c>
      <c r="M21" s="206">
        <v>26.62</v>
      </c>
      <c r="N21" s="206">
        <v>34.299999999999997</v>
      </c>
      <c r="O21" s="206">
        <v>0</v>
      </c>
      <c r="P21" s="206">
        <v>36.15</v>
      </c>
      <c r="Q21" s="206">
        <v>3.09</v>
      </c>
      <c r="R21" s="206">
        <v>5.56</v>
      </c>
      <c r="S21" s="206">
        <v>4.01</v>
      </c>
      <c r="T21" s="206">
        <v>0</v>
      </c>
      <c r="U21" s="206">
        <v>20.51</v>
      </c>
      <c r="V21" s="206">
        <v>1.92</v>
      </c>
      <c r="W21" s="206">
        <v>1.92</v>
      </c>
      <c r="X21" s="206">
        <v>11.5</v>
      </c>
      <c r="Y21" s="206">
        <v>0</v>
      </c>
      <c r="Z21" s="206">
        <v>23.95</v>
      </c>
      <c r="AA21" s="206">
        <v>7.66</v>
      </c>
      <c r="AB21" s="206">
        <v>0</v>
      </c>
      <c r="AC21" s="206">
        <v>12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58.52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4.7300000000000004</v>
      </c>
      <c r="L22" s="206">
        <v>203.11</v>
      </c>
      <c r="M22" s="206">
        <v>26.62</v>
      </c>
      <c r="N22" s="206">
        <v>34.299999999999997</v>
      </c>
      <c r="O22" s="206">
        <v>0</v>
      </c>
      <c r="P22" s="206">
        <v>36.15</v>
      </c>
      <c r="Q22" s="206">
        <v>3.09</v>
      </c>
      <c r="R22" s="206">
        <v>5.57</v>
      </c>
      <c r="S22" s="206">
        <v>4.01</v>
      </c>
      <c r="T22" s="206">
        <v>0</v>
      </c>
      <c r="U22" s="206">
        <v>20.51</v>
      </c>
      <c r="V22" s="206">
        <v>1.92</v>
      </c>
      <c r="W22" s="206">
        <v>1.92</v>
      </c>
      <c r="X22" s="206">
        <v>11.5</v>
      </c>
      <c r="Y22" s="206">
        <v>0</v>
      </c>
      <c r="Z22" s="206">
        <v>23.95</v>
      </c>
      <c r="AA22" s="206">
        <v>7.66</v>
      </c>
      <c r="AB22" s="206">
        <v>0</v>
      </c>
      <c r="AC22" s="206">
        <v>12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58.52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1.92</v>
      </c>
      <c r="L23" s="206">
        <v>203.11</v>
      </c>
      <c r="M23" s="206">
        <v>26.62</v>
      </c>
      <c r="N23" s="206">
        <v>34.299999999999997</v>
      </c>
      <c r="O23" s="206">
        <v>0</v>
      </c>
      <c r="P23" s="206">
        <v>36.15</v>
      </c>
      <c r="Q23" s="206">
        <v>3.04</v>
      </c>
      <c r="R23" s="206">
        <v>1.92</v>
      </c>
      <c r="S23" s="206">
        <v>1.99</v>
      </c>
      <c r="T23" s="206">
        <v>0</v>
      </c>
      <c r="U23" s="206">
        <v>20.51</v>
      </c>
      <c r="V23" s="206">
        <v>1.92</v>
      </c>
      <c r="W23" s="206">
        <v>1.92</v>
      </c>
      <c r="X23" s="206">
        <v>10.14</v>
      </c>
      <c r="Y23" s="206">
        <v>0</v>
      </c>
      <c r="Z23" s="206">
        <v>23.95</v>
      </c>
      <c r="AA23" s="206">
        <v>7.66</v>
      </c>
      <c r="AB23" s="206">
        <v>0</v>
      </c>
      <c r="AC23" s="206">
        <v>12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57.27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1.92</v>
      </c>
      <c r="L24" s="206">
        <v>203.11</v>
      </c>
      <c r="M24" s="206">
        <v>26.62</v>
      </c>
      <c r="N24" s="206">
        <v>34.299999999999997</v>
      </c>
      <c r="O24" s="206">
        <v>0</v>
      </c>
      <c r="P24" s="206">
        <v>36.15</v>
      </c>
      <c r="Q24" s="206">
        <v>3.03</v>
      </c>
      <c r="R24" s="206">
        <v>1.92</v>
      </c>
      <c r="S24" s="206">
        <v>1.99</v>
      </c>
      <c r="T24" s="206">
        <v>0</v>
      </c>
      <c r="U24" s="206">
        <v>20.51</v>
      </c>
      <c r="V24" s="206">
        <v>1.92</v>
      </c>
      <c r="W24" s="206">
        <v>1.92</v>
      </c>
      <c r="X24" s="206">
        <v>11.5</v>
      </c>
      <c r="Y24" s="206">
        <v>0</v>
      </c>
      <c r="Z24" s="206">
        <v>23.95</v>
      </c>
      <c r="AA24" s="206">
        <v>7.66</v>
      </c>
      <c r="AB24" s="206">
        <v>0</v>
      </c>
      <c r="AC24" s="206">
        <v>12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57.27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1.79</v>
      </c>
      <c r="L25" s="206">
        <v>203.11</v>
      </c>
      <c r="M25" s="206">
        <v>26.62</v>
      </c>
      <c r="N25" s="206">
        <v>34.299999999999997</v>
      </c>
      <c r="O25" s="206">
        <v>0</v>
      </c>
      <c r="P25" s="206">
        <v>36.15</v>
      </c>
      <c r="Q25" s="206">
        <v>3.03</v>
      </c>
      <c r="R25" s="206">
        <v>1.92</v>
      </c>
      <c r="S25" s="206">
        <v>1.99</v>
      </c>
      <c r="T25" s="206">
        <v>0</v>
      </c>
      <c r="U25" s="206">
        <v>20.51</v>
      </c>
      <c r="V25" s="206">
        <v>1.92</v>
      </c>
      <c r="W25" s="206">
        <v>1.97</v>
      </c>
      <c r="X25" s="206">
        <v>11.5</v>
      </c>
      <c r="Y25" s="206">
        <v>0</v>
      </c>
      <c r="Z25" s="206">
        <v>38.32</v>
      </c>
      <c r="AA25" s="206">
        <v>7.66</v>
      </c>
      <c r="AB25" s="206">
        <v>0</v>
      </c>
      <c r="AC25" s="206">
        <v>12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55.69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1.92</v>
      </c>
      <c r="L26" s="206">
        <v>203.11</v>
      </c>
      <c r="M26" s="206">
        <v>26.62</v>
      </c>
      <c r="N26" s="206">
        <v>34.299999999999997</v>
      </c>
      <c r="O26" s="206">
        <v>0</v>
      </c>
      <c r="P26" s="206">
        <v>36.15</v>
      </c>
      <c r="Q26" s="206">
        <v>3.03</v>
      </c>
      <c r="R26" s="206">
        <v>1.92</v>
      </c>
      <c r="S26" s="206">
        <v>1.99</v>
      </c>
      <c r="T26" s="206">
        <v>0</v>
      </c>
      <c r="U26" s="206">
        <v>20.51</v>
      </c>
      <c r="V26" s="206">
        <v>1.92</v>
      </c>
      <c r="W26" s="206">
        <v>1.98</v>
      </c>
      <c r="X26" s="206">
        <v>41.2</v>
      </c>
      <c r="Y26" s="206">
        <v>0</v>
      </c>
      <c r="Z26" s="206">
        <v>68.02</v>
      </c>
      <c r="AA26" s="206">
        <v>7.66</v>
      </c>
      <c r="AB26" s="206">
        <v>0</v>
      </c>
      <c r="AC26" s="206">
        <v>12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55.69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8.8800000000000008</v>
      </c>
      <c r="L27" s="206">
        <v>253.14</v>
      </c>
      <c r="M27" s="206">
        <v>26.62</v>
      </c>
      <c r="N27" s="206">
        <v>34.299999999999997</v>
      </c>
      <c r="O27" s="206">
        <v>0</v>
      </c>
      <c r="P27" s="206">
        <v>36.15</v>
      </c>
      <c r="Q27" s="206">
        <v>4.09</v>
      </c>
      <c r="R27" s="206">
        <v>11.21</v>
      </c>
      <c r="S27" s="206">
        <v>4.34</v>
      </c>
      <c r="T27" s="206">
        <v>0</v>
      </c>
      <c r="U27" s="206">
        <v>20.51</v>
      </c>
      <c r="V27" s="206">
        <v>5.34</v>
      </c>
      <c r="W27" s="206">
        <v>9.73</v>
      </c>
      <c r="X27" s="206">
        <v>42.16</v>
      </c>
      <c r="Y27" s="206">
        <v>0</v>
      </c>
      <c r="Z27" s="206">
        <v>70.97</v>
      </c>
      <c r="AA27" s="206">
        <v>23.51</v>
      </c>
      <c r="AB27" s="206">
        <v>0</v>
      </c>
      <c r="AC27" s="206">
        <v>8.8800000000000008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55.69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8.9600000000000009</v>
      </c>
      <c r="L28" s="206">
        <v>349.43</v>
      </c>
      <c r="M28" s="206">
        <v>26.62</v>
      </c>
      <c r="N28" s="206">
        <v>34.299999999999997</v>
      </c>
      <c r="O28" s="206">
        <v>0</v>
      </c>
      <c r="P28" s="206">
        <v>36.15</v>
      </c>
      <c r="Q28" s="206">
        <v>5.45</v>
      </c>
      <c r="R28" s="206">
        <v>12.26</v>
      </c>
      <c r="S28" s="206">
        <v>6.35</v>
      </c>
      <c r="T28" s="206">
        <v>0</v>
      </c>
      <c r="U28" s="206">
        <v>20.51</v>
      </c>
      <c r="V28" s="206">
        <v>5.34</v>
      </c>
      <c r="W28" s="206">
        <v>9.73</v>
      </c>
      <c r="X28" s="206">
        <v>42.16</v>
      </c>
      <c r="Y28" s="206">
        <v>0</v>
      </c>
      <c r="Z28" s="206">
        <v>70.97</v>
      </c>
      <c r="AA28" s="206">
        <v>23.51</v>
      </c>
      <c r="AB28" s="206">
        <v>0</v>
      </c>
      <c r="AC28" s="206">
        <v>8.8800000000000008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69.599999999999994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0.26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8.9600000000000009</v>
      </c>
      <c r="L29" s="206">
        <v>370.15</v>
      </c>
      <c r="M29" s="206">
        <v>26.62</v>
      </c>
      <c r="N29" s="206">
        <v>34.299999999999997</v>
      </c>
      <c r="O29" s="206">
        <v>0</v>
      </c>
      <c r="P29" s="206">
        <v>36.15</v>
      </c>
      <c r="Q29" s="206">
        <v>6.33</v>
      </c>
      <c r="R29" s="206">
        <v>12.26</v>
      </c>
      <c r="S29" s="206">
        <v>7.66</v>
      </c>
      <c r="T29" s="206">
        <v>0</v>
      </c>
      <c r="U29" s="206">
        <v>20.51</v>
      </c>
      <c r="V29" s="206">
        <v>5.34</v>
      </c>
      <c r="W29" s="206">
        <v>9.73</v>
      </c>
      <c r="X29" s="206">
        <v>42.16</v>
      </c>
      <c r="Y29" s="206">
        <v>0</v>
      </c>
      <c r="Z29" s="206">
        <v>70.97</v>
      </c>
      <c r="AA29" s="206">
        <v>23.51</v>
      </c>
      <c r="AB29" s="206">
        <v>0</v>
      </c>
      <c r="AC29" s="206">
        <v>8.8800000000000008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69.599999999999994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0.79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8.9600000000000009</v>
      </c>
      <c r="L30" s="206">
        <v>370.15</v>
      </c>
      <c r="M30" s="206">
        <v>26.62</v>
      </c>
      <c r="N30" s="206">
        <v>34.299999999999997</v>
      </c>
      <c r="O30" s="206">
        <v>0</v>
      </c>
      <c r="P30" s="206">
        <v>36.15</v>
      </c>
      <c r="Q30" s="206">
        <v>6.33</v>
      </c>
      <c r="R30" s="206">
        <v>12.26</v>
      </c>
      <c r="S30" s="206">
        <v>7.66</v>
      </c>
      <c r="T30" s="206">
        <v>0</v>
      </c>
      <c r="U30" s="206">
        <v>20.51</v>
      </c>
      <c r="V30" s="206">
        <v>5.34</v>
      </c>
      <c r="W30" s="206">
        <v>9.73</v>
      </c>
      <c r="X30" s="206">
        <v>42.16</v>
      </c>
      <c r="Y30" s="206">
        <v>0</v>
      </c>
      <c r="Z30" s="206">
        <v>70.97</v>
      </c>
      <c r="AA30" s="206">
        <v>23.51</v>
      </c>
      <c r="AB30" s="206">
        <v>0</v>
      </c>
      <c r="AC30" s="206">
        <v>8.8800000000000008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69.599999999999994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2.59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8.9600000000000009</v>
      </c>
      <c r="L31" s="206">
        <v>370.15</v>
      </c>
      <c r="M31" s="206">
        <v>26.62</v>
      </c>
      <c r="N31" s="206">
        <v>34.299999999999997</v>
      </c>
      <c r="O31" s="206">
        <v>0</v>
      </c>
      <c r="P31" s="206">
        <v>36.15</v>
      </c>
      <c r="Q31" s="206">
        <v>6.33</v>
      </c>
      <c r="R31" s="206">
        <v>12.26</v>
      </c>
      <c r="S31" s="206">
        <v>7.66</v>
      </c>
      <c r="T31" s="206">
        <v>0</v>
      </c>
      <c r="U31" s="206">
        <v>20.51</v>
      </c>
      <c r="V31" s="206">
        <v>5.34</v>
      </c>
      <c r="W31" s="206">
        <v>9.73</v>
      </c>
      <c r="X31" s="206">
        <v>42.16</v>
      </c>
      <c r="Y31" s="206">
        <v>0</v>
      </c>
      <c r="Z31" s="206">
        <v>70.97</v>
      </c>
      <c r="AA31" s="206">
        <v>23.51</v>
      </c>
      <c r="AB31" s="206">
        <v>0</v>
      </c>
      <c r="AC31" s="206">
        <v>8.8800000000000008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69.599999999999994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6.39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8.9600000000000009</v>
      </c>
      <c r="L32" s="206">
        <v>370.15</v>
      </c>
      <c r="M32" s="206">
        <v>26.62</v>
      </c>
      <c r="N32" s="206">
        <v>34.299999999999997</v>
      </c>
      <c r="O32" s="206">
        <v>0</v>
      </c>
      <c r="P32" s="206">
        <v>36.15</v>
      </c>
      <c r="Q32" s="206">
        <v>6.33</v>
      </c>
      <c r="R32" s="206">
        <v>12.26</v>
      </c>
      <c r="S32" s="206">
        <v>7.66</v>
      </c>
      <c r="T32" s="206">
        <v>0</v>
      </c>
      <c r="U32" s="206">
        <v>20.51</v>
      </c>
      <c r="V32" s="206">
        <v>5.34</v>
      </c>
      <c r="W32" s="206">
        <v>9.73</v>
      </c>
      <c r="X32" s="206">
        <v>42.16</v>
      </c>
      <c r="Y32" s="206">
        <v>0</v>
      </c>
      <c r="Z32" s="206">
        <v>70.97</v>
      </c>
      <c r="AA32" s="206">
        <v>23.51</v>
      </c>
      <c r="AB32" s="206">
        <v>0</v>
      </c>
      <c r="AC32" s="206">
        <v>8.8800000000000008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69.599999999999994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12.29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8.9600000000000009</v>
      </c>
      <c r="L33" s="206">
        <v>370.15</v>
      </c>
      <c r="M33" s="206">
        <v>26.62</v>
      </c>
      <c r="N33" s="206">
        <v>34.299999999999997</v>
      </c>
      <c r="O33" s="206">
        <v>0</v>
      </c>
      <c r="P33" s="206">
        <v>36.15</v>
      </c>
      <c r="Q33" s="206">
        <v>6.33</v>
      </c>
      <c r="R33" s="206">
        <v>12.26</v>
      </c>
      <c r="S33" s="206">
        <v>7.66</v>
      </c>
      <c r="T33" s="206">
        <v>0</v>
      </c>
      <c r="U33" s="206">
        <v>20.51</v>
      </c>
      <c r="V33" s="206">
        <v>5.34</v>
      </c>
      <c r="W33" s="206">
        <v>9.73</v>
      </c>
      <c r="X33" s="206">
        <v>42.16</v>
      </c>
      <c r="Y33" s="206">
        <v>0</v>
      </c>
      <c r="Z33" s="206">
        <v>70.97</v>
      </c>
      <c r="AA33" s="206">
        <v>23.51</v>
      </c>
      <c r="AB33" s="206">
        <v>0</v>
      </c>
      <c r="AC33" s="206">
        <v>8.8800000000000008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69.599999999999994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19.329999999999998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8.9600000000000009</v>
      </c>
      <c r="L34" s="206">
        <v>370.15</v>
      </c>
      <c r="M34" s="206">
        <v>26.62</v>
      </c>
      <c r="N34" s="206">
        <v>34.299999999999997</v>
      </c>
      <c r="O34" s="206">
        <v>0</v>
      </c>
      <c r="P34" s="206">
        <v>36.15</v>
      </c>
      <c r="Q34" s="206">
        <v>6.33</v>
      </c>
      <c r="R34" s="206">
        <v>12.26</v>
      </c>
      <c r="S34" s="206">
        <v>7.66</v>
      </c>
      <c r="T34" s="206">
        <v>0</v>
      </c>
      <c r="U34" s="206">
        <v>20.51</v>
      </c>
      <c r="V34" s="206">
        <v>5.34</v>
      </c>
      <c r="W34" s="206">
        <v>9.73</v>
      </c>
      <c r="X34" s="206">
        <v>42.16</v>
      </c>
      <c r="Y34" s="206">
        <v>0</v>
      </c>
      <c r="Z34" s="206">
        <v>70.97</v>
      </c>
      <c r="AA34" s="206">
        <v>23.51</v>
      </c>
      <c r="AB34" s="206">
        <v>0</v>
      </c>
      <c r="AC34" s="206">
        <v>8.8800000000000008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69.599999999999994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20.2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8.9600000000000009</v>
      </c>
      <c r="L35" s="206">
        <v>370.15</v>
      </c>
      <c r="M35" s="206">
        <v>26.62</v>
      </c>
      <c r="N35" s="206">
        <v>34.299999999999997</v>
      </c>
      <c r="O35" s="206">
        <v>0</v>
      </c>
      <c r="P35" s="206">
        <v>36.15</v>
      </c>
      <c r="Q35" s="206">
        <v>6.33</v>
      </c>
      <c r="R35" s="206">
        <v>12.26</v>
      </c>
      <c r="S35" s="206">
        <v>7.66</v>
      </c>
      <c r="T35" s="206">
        <v>0</v>
      </c>
      <c r="U35" s="206">
        <v>20.51</v>
      </c>
      <c r="V35" s="206">
        <v>5.34</v>
      </c>
      <c r="W35" s="206">
        <v>9.73</v>
      </c>
      <c r="X35" s="206">
        <v>42.16</v>
      </c>
      <c r="Y35" s="206">
        <v>0</v>
      </c>
      <c r="Z35" s="206">
        <v>70.97</v>
      </c>
      <c r="AA35" s="206">
        <v>23.51</v>
      </c>
      <c r="AB35" s="206">
        <v>0</v>
      </c>
      <c r="AC35" s="206">
        <v>8.8800000000000008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69.599999999999994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20.2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8.9600000000000009</v>
      </c>
      <c r="L36" s="206">
        <v>370.15</v>
      </c>
      <c r="M36" s="206">
        <v>26.62</v>
      </c>
      <c r="N36" s="206">
        <v>34.299999999999997</v>
      </c>
      <c r="O36" s="206">
        <v>0</v>
      </c>
      <c r="P36" s="206">
        <v>36.15</v>
      </c>
      <c r="Q36" s="206">
        <v>6.33</v>
      </c>
      <c r="R36" s="206">
        <v>12.26</v>
      </c>
      <c r="S36" s="206">
        <v>7.66</v>
      </c>
      <c r="T36" s="206">
        <v>0</v>
      </c>
      <c r="U36" s="206">
        <v>20.51</v>
      </c>
      <c r="V36" s="206">
        <v>5.34</v>
      </c>
      <c r="W36" s="206">
        <v>9.73</v>
      </c>
      <c r="X36" s="206">
        <v>42.16</v>
      </c>
      <c r="Y36" s="206">
        <v>0</v>
      </c>
      <c r="Z36" s="206">
        <v>70.97</v>
      </c>
      <c r="AA36" s="206">
        <v>23.51</v>
      </c>
      <c r="AB36" s="206">
        <v>0</v>
      </c>
      <c r="AC36" s="206">
        <v>8.8800000000000008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69.599999999999994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20.2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8.9600000000000009</v>
      </c>
      <c r="L37" s="206">
        <v>370.15</v>
      </c>
      <c r="M37" s="206">
        <v>26.62</v>
      </c>
      <c r="N37" s="206">
        <v>34.299999999999997</v>
      </c>
      <c r="O37" s="206">
        <v>0</v>
      </c>
      <c r="P37" s="206">
        <v>36.15</v>
      </c>
      <c r="Q37" s="206">
        <v>6.33</v>
      </c>
      <c r="R37" s="206">
        <v>12.26</v>
      </c>
      <c r="S37" s="206">
        <v>7.66</v>
      </c>
      <c r="T37" s="206">
        <v>0</v>
      </c>
      <c r="U37" s="206">
        <v>20.51</v>
      </c>
      <c r="V37" s="206">
        <v>5.34</v>
      </c>
      <c r="W37" s="206">
        <v>9.73</v>
      </c>
      <c r="X37" s="206">
        <v>42.16</v>
      </c>
      <c r="Y37" s="206">
        <v>0</v>
      </c>
      <c r="Z37" s="206">
        <v>70.97</v>
      </c>
      <c r="AA37" s="206">
        <v>23.51</v>
      </c>
      <c r="AB37" s="206">
        <v>0</v>
      </c>
      <c r="AC37" s="206">
        <v>8.8800000000000008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69.599999999999994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20.2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8.9600000000000009</v>
      </c>
      <c r="L38" s="206">
        <v>370.15</v>
      </c>
      <c r="M38" s="206">
        <v>26.62</v>
      </c>
      <c r="N38" s="206">
        <v>34.299999999999997</v>
      </c>
      <c r="O38" s="206">
        <v>0</v>
      </c>
      <c r="P38" s="206">
        <v>36.15</v>
      </c>
      <c r="Q38" s="206">
        <v>6.33</v>
      </c>
      <c r="R38" s="206">
        <v>12.26</v>
      </c>
      <c r="S38" s="206">
        <v>7.66</v>
      </c>
      <c r="T38" s="206">
        <v>0</v>
      </c>
      <c r="U38" s="206">
        <v>20.51</v>
      </c>
      <c r="V38" s="206">
        <v>5.34</v>
      </c>
      <c r="W38" s="206">
        <v>9.73</v>
      </c>
      <c r="X38" s="206">
        <v>42.16</v>
      </c>
      <c r="Y38" s="206">
        <v>0</v>
      </c>
      <c r="Z38" s="206">
        <v>70.97</v>
      </c>
      <c r="AA38" s="206">
        <v>23.51</v>
      </c>
      <c r="AB38" s="206">
        <v>0</v>
      </c>
      <c r="AC38" s="206">
        <v>8.8800000000000008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69.599999999999994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20.2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8.9600000000000009</v>
      </c>
      <c r="L39" s="206">
        <v>370.15</v>
      </c>
      <c r="M39" s="206">
        <v>26.62</v>
      </c>
      <c r="N39" s="206">
        <v>34.299999999999997</v>
      </c>
      <c r="O39" s="206">
        <v>0</v>
      </c>
      <c r="P39" s="206">
        <v>36.15</v>
      </c>
      <c r="Q39" s="206">
        <v>6.33</v>
      </c>
      <c r="R39" s="206">
        <v>12.26</v>
      </c>
      <c r="S39" s="206">
        <v>7.66</v>
      </c>
      <c r="T39" s="206">
        <v>0</v>
      </c>
      <c r="U39" s="206">
        <v>20.51</v>
      </c>
      <c r="V39" s="206">
        <v>5.34</v>
      </c>
      <c r="W39" s="206">
        <v>9.73</v>
      </c>
      <c r="X39" s="206">
        <v>42.16</v>
      </c>
      <c r="Y39" s="206">
        <v>0</v>
      </c>
      <c r="Z39" s="206">
        <v>70.97</v>
      </c>
      <c r="AA39" s="206">
        <v>23.51</v>
      </c>
      <c r="AB39" s="206">
        <v>0</v>
      </c>
      <c r="AC39" s="206">
        <v>8.8800000000000008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69.599999999999994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20.2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8.9600000000000009</v>
      </c>
      <c r="L40" s="206">
        <v>370.15</v>
      </c>
      <c r="M40" s="206">
        <v>26.62</v>
      </c>
      <c r="N40" s="206">
        <v>34.299999999999997</v>
      </c>
      <c r="O40" s="206">
        <v>0</v>
      </c>
      <c r="P40" s="206">
        <v>36.15</v>
      </c>
      <c r="Q40" s="206">
        <v>6.33</v>
      </c>
      <c r="R40" s="206">
        <v>12.26</v>
      </c>
      <c r="S40" s="206">
        <v>7.66</v>
      </c>
      <c r="T40" s="206">
        <v>0</v>
      </c>
      <c r="U40" s="206">
        <v>20.51</v>
      </c>
      <c r="V40" s="206">
        <v>5.34</v>
      </c>
      <c r="W40" s="206">
        <v>9.73</v>
      </c>
      <c r="X40" s="206">
        <v>42.16</v>
      </c>
      <c r="Y40" s="206">
        <v>0</v>
      </c>
      <c r="Z40" s="206">
        <v>70.97</v>
      </c>
      <c r="AA40" s="206">
        <v>23.51</v>
      </c>
      <c r="AB40" s="206">
        <v>0</v>
      </c>
      <c r="AC40" s="206">
        <v>8.8800000000000008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69.599999999999994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20.2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8.9600000000000009</v>
      </c>
      <c r="L41" s="206">
        <v>370.15</v>
      </c>
      <c r="M41" s="206">
        <v>26.62</v>
      </c>
      <c r="N41" s="206">
        <v>34.299999999999997</v>
      </c>
      <c r="O41" s="206">
        <v>0</v>
      </c>
      <c r="P41" s="206">
        <v>36.15</v>
      </c>
      <c r="Q41" s="206">
        <v>6.33</v>
      </c>
      <c r="R41" s="206">
        <v>12.26</v>
      </c>
      <c r="S41" s="206">
        <v>7.66</v>
      </c>
      <c r="T41" s="206">
        <v>0</v>
      </c>
      <c r="U41" s="206">
        <v>20.51</v>
      </c>
      <c r="V41" s="206">
        <v>5.34</v>
      </c>
      <c r="W41" s="206">
        <v>9.89</v>
      </c>
      <c r="X41" s="206">
        <v>42.16</v>
      </c>
      <c r="Y41" s="206">
        <v>0</v>
      </c>
      <c r="Z41" s="206">
        <v>70.97</v>
      </c>
      <c r="AA41" s="206">
        <v>23.51</v>
      </c>
      <c r="AB41" s="206">
        <v>0</v>
      </c>
      <c r="AC41" s="206">
        <v>8.8800000000000008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69.599999999999994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20.2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8.9600000000000009</v>
      </c>
      <c r="L42" s="206">
        <v>370.15</v>
      </c>
      <c r="M42" s="206">
        <v>26.62</v>
      </c>
      <c r="N42" s="206">
        <v>34.299999999999997</v>
      </c>
      <c r="O42" s="206">
        <v>0</v>
      </c>
      <c r="P42" s="206">
        <v>36.15</v>
      </c>
      <c r="Q42" s="206">
        <v>6.33</v>
      </c>
      <c r="R42" s="206">
        <v>12.26</v>
      </c>
      <c r="S42" s="206">
        <v>7.66</v>
      </c>
      <c r="T42" s="206">
        <v>0</v>
      </c>
      <c r="U42" s="206">
        <v>20.51</v>
      </c>
      <c r="V42" s="206">
        <v>5.34</v>
      </c>
      <c r="W42" s="206">
        <v>9.91</v>
      </c>
      <c r="X42" s="206">
        <v>42.16</v>
      </c>
      <c r="Y42" s="206">
        <v>0</v>
      </c>
      <c r="Z42" s="206">
        <v>70.97</v>
      </c>
      <c r="AA42" s="206">
        <v>23.51</v>
      </c>
      <c r="AB42" s="206">
        <v>0</v>
      </c>
      <c r="AC42" s="206">
        <v>12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69.599999999999994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20.2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8.9600000000000009</v>
      </c>
      <c r="L43" s="206">
        <v>370.14</v>
      </c>
      <c r="M43" s="206">
        <v>26.62</v>
      </c>
      <c r="N43" s="206">
        <v>34.299999999999997</v>
      </c>
      <c r="O43" s="206">
        <v>0</v>
      </c>
      <c r="P43" s="206">
        <v>36.15</v>
      </c>
      <c r="Q43" s="206">
        <v>6.33</v>
      </c>
      <c r="R43" s="206">
        <v>12.26</v>
      </c>
      <c r="S43" s="206">
        <v>7.66</v>
      </c>
      <c r="T43" s="206">
        <v>0</v>
      </c>
      <c r="U43" s="206">
        <v>20.51</v>
      </c>
      <c r="V43" s="206">
        <v>5.34</v>
      </c>
      <c r="W43" s="206">
        <v>9.91</v>
      </c>
      <c r="X43" s="206">
        <v>42.16</v>
      </c>
      <c r="Y43" s="206">
        <v>0</v>
      </c>
      <c r="Z43" s="206">
        <v>70.97</v>
      </c>
      <c r="AA43" s="206">
        <v>23.51</v>
      </c>
      <c r="AB43" s="206">
        <v>0</v>
      </c>
      <c r="AC43" s="206">
        <v>12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69.599999999999994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20.2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8.9600000000000009</v>
      </c>
      <c r="L44" s="206">
        <v>370.14</v>
      </c>
      <c r="M44" s="206">
        <v>26.62</v>
      </c>
      <c r="N44" s="206">
        <v>34.299999999999997</v>
      </c>
      <c r="O44" s="206">
        <v>0</v>
      </c>
      <c r="P44" s="206">
        <v>36.15</v>
      </c>
      <c r="Q44" s="206">
        <v>6.33</v>
      </c>
      <c r="R44" s="206">
        <v>12.26</v>
      </c>
      <c r="S44" s="206">
        <v>7.66</v>
      </c>
      <c r="T44" s="206">
        <v>0</v>
      </c>
      <c r="U44" s="206">
        <v>20.51</v>
      </c>
      <c r="V44" s="206">
        <v>5.34</v>
      </c>
      <c r="W44" s="206">
        <v>9.91</v>
      </c>
      <c r="X44" s="206">
        <v>42.16</v>
      </c>
      <c r="Y44" s="206">
        <v>0</v>
      </c>
      <c r="Z44" s="206">
        <v>70.97</v>
      </c>
      <c r="AA44" s="206">
        <v>23.51</v>
      </c>
      <c r="AB44" s="206">
        <v>0</v>
      </c>
      <c r="AC44" s="206">
        <v>12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69.599999999999994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20.2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8.9600000000000009</v>
      </c>
      <c r="L45" s="206">
        <v>370.14</v>
      </c>
      <c r="M45" s="206">
        <v>26.62</v>
      </c>
      <c r="N45" s="206">
        <v>34.299999999999997</v>
      </c>
      <c r="O45" s="206">
        <v>0</v>
      </c>
      <c r="P45" s="206">
        <v>36.15</v>
      </c>
      <c r="Q45" s="206">
        <v>6.33</v>
      </c>
      <c r="R45" s="206">
        <v>12.26</v>
      </c>
      <c r="S45" s="206">
        <v>7.66</v>
      </c>
      <c r="T45" s="206">
        <v>0</v>
      </c>
      <c r="U45" s="206">
        <v>20.51</v>
      </c>
      <c r="V45" s="206">
        <v>5.34</v>
      </c>
      <c r="W45" s="206">
        <v>9.91</v>
      </c>
      <c r="X45" s="206">
        <v>42.16</v>
      </c>
      <c r="Y45" s="206">
        <v>0</v>
      </c>
      <c r="Z45" s="206">
        <v>70.97</v>
      </c>
      <c r="AA45" s="206">
        <v>23.51</v>
      </c>
      <c r="AB45" s="206">
        <v>0</v>
      </c>
      <c r="AC45" s="206">
        <v>12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69.599999999999994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20.2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8.9600000000000009</v>
      </c>
      <c r="L46" s="206">
        <v>370.14</v>
      </c>
      <c r="M46" s="206">
        <v>26.62</v>
      </c>
      <c r="N46" s="206">
        <v>34.299999999999997</v>
      </c>
      <c r="O46" s="206">
        <v>0</v>
      </c>
      <c r="P46" s="206">
        <v>36.15</v>
      </c>
      <c r="Q46" s="206">
        <v>6.33</v>
      </c>
      <c r="R46" s="206">
        <v>12.26</v>
      </c>
      <c r="S46" s="206">
        <v>7.66</v>
      </c>
      <c r="T46" s="206">
        <v>0</v>
      </c>
      <c r="U46" s="206">
        <v>20.51</v>
      </c>
      <c r="V46" s="206">
        <v>5.34</v>
      </c>
      <c r="W46" s="206">
        <v>9.91</v>
      </c>
      <c r="X46" s="206">
        <v>42.16</v>
      </c>
      <c r="Y46" s="206">
        <v>0</v>
      </c>
      <c r="Z46" s="206">
        <v>70.97</v>
      </c>
      <c r="AA46" s="206">
        <v>23.51</v>
      </c>
      <c r="AB46" s="206">
        <v>0</v>
      </c>
      <c r="AC46" s="206">
        <v>12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69.599999999999994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20.2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8.9600000000000009</v>
      </c>
      <c r="L47" s="206">
        <v>370.14</v>
      </c>
      <c r="M47" s="206">
        <v>26.62</v>
      </c>
      <c r="N47" s="206">
        <v>34.299999999999997</v>
      </c>
      <c r="O47" s="206">
        <v>0</v>
      </c>
      <c r="P47" s="206">
        <v>36.15</v>
      </c>
      <c r="Q47" s="206">
        <v>6.33</v>
      </c>
      <c r="R47" s="206">
        <v>12.26</v>
      </c>
      <c r="S47" s="206">
        <v>7.66</v>
      </c>
      <c r="T47" s="206">
        <v>0</v>
      </c>
      <c r="U47" s="206">
        <v>20.51</v>
      </c>
      <c r="V47" s="206">
        <v>5.34</v>
      </c>
      <c r="W47" s="206">
        <v>9.73</v>
      </c>
      <c r="X47" s="206">
        <v>42.16</v>
      </c>
      <c r="Y47" s="206">
        <v>0</v>
      </c>
      <c r="Z47" s="206">
        <v>70.97</v>
      </c>
      <c r="AA47" s="206">
        <v>23.51</v>
      </c>
      <c r="AB47" s="206">
        <v>0</v>
      </c>
      <c r="AC47" s="206">
        <v>12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69.599999999999994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20.2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8.9600000000000009</v>
      </c>
      <c r="L48" s="206">
        <v>370.14</v>
      </c>
      <c r="M48" s="206">
        <v>26.62</v>
      </c>
      <c r="N48" s="206">
        <v>34.299999999999997</v>
      </c>
      <c r="O48" s="206">
        <v>0</v>
      </c>
      <c r="P48" s="206">
        <v>36.15</v>
      </c>
      <c r="Q48" s="206">
        <v>6.33</v>
      </c>
      <c r="R48" s="206">
        <v>12.26</v>
      </c>
      <c r="S48" s="206">
        <v>7.66</v>
      </c>
      <c r="T48" s="206">
        <v>0</v>
      </c>
      <c r="U48" s="206">
        <v>20.51</v>
      </c>
      <c r="V48" s="206">
        <v>5.34</v>
      </c>
      <c r="W48" s="206">
        <v>9.73</v>
      </c>
      <c r="X48" s="206">
        <v>42.16</v>
      </c>
      <c r="Y48" s="206">
        <v>0</v>
      </c>
      <c r="Z48" s="206">
        <v>70.97</v>
      </c>
      <c r="AA48" s="206">
        <v>23.51</v>
      </c>
      <c r="AB48" s="206">
        <v>0</v>
      </c>
      <c r="AC48" s="206">
        <v>12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69.599999999999994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20.2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8.9600000000000009</v>
      </c>
      <c r="L49" s="206">
        <v>370.14</v>
      </c>
      <c r="M49" s="206">
        <v>26.62</v>
      </c>
      <c r="N49" s="206">
        <v>34.299999999999997</v>
      </c>
      <c r="O49" s="206">
        <v>0</v>
      </c>
      <c r="P49" s="206">
        <v>36.15</v>
      </c>
      <c r="Q49" s="206">
        <v>6.33</v>
      </c>
      <c r="R49" s="206">
        <v>12.26</v>
      </c>
      <c r="S49" s="206">
        <v>7.66</v>
      </c>
      <c r="T49" s="206">
        <v>0</v>
      </c>
      <c r="U49" s="206">
        <v>20.51</v>
      </c>
      <c r="V49" s="206">
        <v>5.34</v>
      </c>
      <c r="W49" s="206">
        <v>9.73</v>
      </c>
      <c r="X49" s="206">
        <v>42.16</v>
      </c>
      <c r="Y49" s="206">
        <v>0</v>
      </c>
      <c r="Z49" s="206">
        <v>70.97</v>
      </c>
      <c r="AA49" s="206">
        <v>23.51</v>
      </c>
      <c r="AB49" s="206">
        <v>0</v>
      </c>
      <c r="AC49" s="206">
        <v>12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54.84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20.2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8.9600000000000009</v>
      </c>
      <c r="L50" s="206">
        <v>370.14</v>
      </c>
      <c r="M50" s="206">
        <v>26.62</v>
      </c>
      <c r="N50" s="206">
        <v>34.299999999999997</v>
      </c>
      <c r="O50" s="206">
        <v>0</v>
      </c>
      <c r="P50" s="206">
        <v>36.15</v>
      </c>
      <c r="Q50" s="206">
        <v>6.33</v>
      </c>
      <c r="R50" s="206">
        <v>12.26</v>
      </c>
      <c r="S50" s="206">
        <v>7.66</v>
      </c>
      <c r="T50" s="206">
        <v>0</v>
      </c>
      <c r="U50" s="206">
        <v>20.51</v>
      </c>
      <c r="V50" s="206">
        <v>5.34</v>
      </c>
      <c r="W50" s="206">
        <v>9.73</v>
      </c>
      <c r="X50" s="206">
        <v>42.16</v>
      </c>
      <c r="Y50" s="206">
        <v>0</v>
      </c>
      <c r="Z50" s="206">
        <v>70.97</v>
      </c>
      <c r="AA50" s="206">
        <v>23.51</v>
      </c>
      <c r="AB50" s="206">
        <v>0</v>
      </c>
      <c r="AC50" s="206">
        <v>12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54.84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20.2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8.9600000000000009</v>
      </c>
      <c r="L51" s="206">
        <v>370.14</v>
      </c>
      <c r="M51" s="206">
        <v>26.62</v>
      </c>
      <c r="N51" s="206">
        <v>34.299999999999997</v>
      </c>
      <c r="O51" s="206">
        <v>0</v>
      </c>
      <c r="P51" s="206">
        <v>36.15</v>
      </c>
      <c r="Q51" s="206">
        <v>6.33</v>
      </c>
      <c r="R51" s="206">
        <v>12.26</v>
      </c>
      <c r="S51" s="206">
        <v>7.66</v>
      </c>
      <c r="T51" s="206">
        <v>0</v>
      </c>
      <c r="U51" s="206">
        <v>20.51</v>
      </c>
      <c r="V51" s="206">
        <v>5.34</v>
      </c>
      <c r="W51" s="206">
        <v>9.73</v>
      </c>
      <c r="X51" s="206">
        <v>42.16</v>
      </c>
      <c r="Y51" s="206">
        <v>0</v>
      </c>
      <c r="Z51" s="206">
        <v>70.97</v>
      </c>
      <c r="AA51" s="206">
        <v>23.51</v>
      </c>
      <c r="AB51" s="206">
        <v>0</v>
      </c>
      <c r="AC51" s="206">
        <v>12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54.84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20.2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8.9600000000000009</v>
      </c>
      <c r="L52" s="206">
        <v>370.14</v>
      </c>
      <c r="M52" s="206">
        <v>26.62</v>
      </c>
      <c r="N52" s="206">
        <v>34.299999999999997</v>
      </c>
      <c r="O52" s="206">
        <v>0</v>
      </c>
      <c r="P52" s="206">
        <v>36.15</v>
      </c>
      <c r="Q52" s="206">
        <v>6.33</v>
      </c>
      <c r="R52" s="206">
        <v>12.26</v>
      </c>
      <c r="S52" s="206">
        <v>7.66</v>
      </c>
      <c r="T52" s="206">
        <v>0</v>
      </c>
      <c r="U52" s="206">
        <v>20.51</v>
      </c>
      <c r="V52" s="206">
        <v>5.34</v>
      </c>
      <c r="W52" s="206">
        <v>9.73</v>
      </c>
      <c r="X52" s="206">
        <v>42.16</v>
      </c>
      <c r="Y52" s="206">
        <v>0</v>
      </c>
      <c r="Z52" s="206">
        <v>70.97</v>
      </c>
      <c r="AA52" s="206">
        <v>23.51</v>
      </c>
      <c r="AB52" s="206">
        <v>0</v>
      </c>
      <c r="AC52" s="206">
        <v>12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54.84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20.2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8.5399999999999991</v>
      </c>
      <c r="L53" s="206">
        <v>316.17</v>
      </c>
      <c r="M53" s="206">
        <v>26.62</v>
      </c>
      <c r="N53" s="206">
        <v>34.299999999999997</v>
      </c>
      <c r="O53" s="206">
        <v>0</v>
      </c>
      <c r="P53" s="206">
        <v>36.15</v>
      </c>
      <c r="Q53" s="206">
        <v>6.33</v>
      </c>
      <c r="R53" s="206">
        <v>12.26</v>
      </c>
      <c r="S53" s="206">
        <v>7.66</v>
      </c>
      <c r="T53" s="206">
        <v>0</v>
      </c>
      <c r="U53" s="206">
        <v>20.51</v>
      </c>
      <c r="V53" s="206">
        <v>5.34</v>
      </c>
      <c r="W53" s="206">
        <v>9.3699999999999992</v>
      </c>
      <c r="X53" s="206">
        <v>42.16</v>
      </c>
      <c r="Y53" s="206">
        <v>0</v>
      </c>
      <c r="Z53" s="206">
        <v>70.97</v>
      </c>
      <c r="AA53" s="206">
        <v>23.51</v>
      </c>
      <c r="AB53" s="206">
        <v>0</v>
      </c>
      <c r="AC53" s="206">
        <v>8.8800000000000008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54.84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20.2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8.5399999999999991</v>
      </c>
      <c r="L54" s="206">
        <v>287.43</v>
      </c>
      <c r="M54" s="206">
        <v>26.62</v>
      </c>
      <c r="N54" s="206">
        <v>34.299999999999997</v>
      </c>
      <c r="O54" s="206">
        <v>0</v>
      </c>
      <c r="P54" s="206">
        <v>36.15</v>
      </c>
      <c r="Q54" s="206">
        <v>6.33</v>
      </c>
      <c r="R54" s="206">
        <v>12.26</v>
      </c>
      <c r="S54" s="206">
        <v>7.66</v>
      </c>
      <c r="T54" s="206">
        <v>0</v>
      </c>
      <c r="U54" s="206">
        <v>20.51</v>
      </c>
      <c r="V54" s="206">
        <v>5.34</v>
      </c>
      <c r="W54" s="206">
        <v>9.3699999999999992</v>
      </c>
      <c r="X54" s="206">
        <v>42.16</v>
      </c>
      <c r="Y54" s="206">
        <v>0</v>
      </c>
      <c r="Z54" s="206">
        <v>70.97</v>
      </c>
      <c r="AA54" s="206">
        <v>23.51</v>
      </c>
      <c r="AB54" s="206">
        <v>0</v>
      </c>
      <c r="AC54" s="206">
        <v>8.9600000000000009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54.84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20.2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8.5500000000000007</v>
      </c>
      <c r="L55" s="206">
        <v>203.11</v>
      </c>
      <c r="M55" s="206">
        <v>26.62</v>
      </c>
      <c r="N55" s="206">
        <v>34.299999999999997</v>
      </c>
      <c r="O55" s="206">
        <v>0</v>
      </c>
      <c r="P55" s="206">
        <v>36.15</v>
      </c>
      <c r="Q55" s="206">
        <v>6.33</v>
      </c>
      <c r="R55" s="206">
        <v>12.26</v>
      </c>
      <c r="S55" s="206">
        <v>7.66</v>
      </c>
      <c r="T55" s="206">
        <v>0</v>
      </c>
      <c r="U55" s="206">
        <v>20.51</v>
      </c>
      <c r="V55" s="206">
        <v>5.34</v>
      </c>
      <c r="W55" s="206">
        <v>9.3699999999999992</v>
      </c>
      <c r="X55" s="206">
        <v>42.16</v>
      </c>
      <c r="Y55" s="206">
        <v>0</v>
      </c>
      <c r="Z55" s="206">
        <v>37.21</v>
      </c>
      <c r="AA55" s="206">
        <v>23.51</v>
      </c>
      <c r="AB55" s="206">
        <v>0</v>
      </c>
      <c r="AC55" s="206">
        <v>12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54.84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20.2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8.7200000000000006</v>
      </c>
      <c r="L56" s="206">
        <v>203.11</v>
      </c>
      <c r="M56" s="206">
        <v>26.62</v>
      </c>
      <c r="N56" s="206">
        <v>34.299999999999997</v>
      </c>
      <c r="O56" s="206">
        <v>0</v>
      </c>
      <c r="P56" s="206">
        <v>36.15</v>
      </c>
      <c r="Q56" s="206">
        <v>6.33</v>
      </c>
      <c r="R56" s="206">
        <v>12.26</v>
      </c>
      <c r="S56" s="206">
        <v>7.66</v>
      </c>
      <c r="T56" s="206">
        <v>0</v>
      </c>
      <c r="U56" s="206">
        <v>20.51</v>
      </c>
      <c r="V56" s="206">
        <v>5.34</v>
      </c>
      <c r="W56" s="206">
        <v>9.3699999999999992</v>
      </c>
      <c r="X56" s="206">
        <v>42.16</v>
      </c>
      <c r="Y56" s="206">
        <v>0</v>
      </c>
      <c r="Z56" s="206">
        <v>37.21</v>
      </c>
      <c r="AA56" s="206">
        <v>23.51</v>
      </c>
      <c r="AB56" s="206">
        <v>0</v>
      </c>
      <c r="AC56" s="206">
        <v>12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54.84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20.2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8.73</v>
      </c>
      <c r="L57" s="206">
        <v>203.11</v>
      </c>
      <c r="M57" s="206">
        <v>26.62</v>
      </c>
      <c r="N57" s="206">
        <v>34.299999999999997</v>
      </c>
      <c r="O57" s="206">
        <v>0</v>
      </c>
      <c r="P57" s="206">
        <v>36.15</v>
      </c>
      <c r="Q57" s="206">
        <v>6.33</v>
      </c>
      <c r="R57" s="206">
        <v>12.26</v>
      </c>
      <c r="S57" s="206">
        <v>7.66</v>
      </c>
      <c r="T57" s="206">
        <v>0</v>
      </c>
      <c r="U57" s="206">
        <v>20.51</v>
      </c>
      <c r="V57" s="206">
        <v>5.34</v>
      </c>
      <c r="W57" s="206">
        <v>9.2799999999999994</v>
      </c>
      <c r="X57" s="206">
        <v>42.16</v>
      </c>
      <c r="Y57" s="206">
        <v>0</v>
      </c>
      <c r="Z57" s="206">
        <v>37.21</v>
      </c>
      <c r="AA57" s="206">
        <v>23.51</v>
      </c>
      <c r="AB57" s="206">
        <v>0</v>
      </c>
      <c r="AC57" s="206">
        <v>12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54.84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20.2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8.73</v>
      </c>
      <c r="L58" s="206">
        <v>220.36</v>
      </c>
      <c r="M58" s="206">
        <v>26.62</v>
      </c>
      <c r="N58" s="206">
        <v>34.299999999999997</v>
      </c>
      <c r="O58" s="206">
        <v>0</v>
      </c>
      <c r="P58" s="206">
        <v>36.15</v>
      </c>
      <c r="Q58" s="206">
        <v>6.33</v>
      </c>
      <c r="R58" s="206">
        <v>12.26</v>
      </c>
      <c r="S58" s="206">
        <v>7.66</v>
      </c>
      <c r="T58" s="206">
        <v>0</v>
      </c>
      <c r="U58" s="206">
        <v>20.51</v>
      </c>
      <c r="V58" s="206">
        <v>5.34</v>
      </c>
      <c r="W58" s="206">
        <v>9.2799999999999994</v>
      </c>
      <c r="X58" s="206">
        <v>42.16</v>
      </c>
      <c r="Y58" s="206">
        <v>0</v>
      </c>
      <c r="Z58" s="206">
        <v>37.21</v>
      </c>
      <c r="AA58" s="206">
        <v>23.51</v>
      </c>
      <c r="AB58" s="206">
        <v>0</v>
      </c>
      <c r="AC58" s="206">
        <v>12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54.84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20.2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8.5399999999999991</v>
      </c>
      <c r="L59" s="206">
        <v>252.93</v>
      </c>
      <c r="M59" s="206">
        <v>26.62</v>
      </c>
      <c r="N59" s="206">
        <v>34.299999999999997</v>
      </c>
      <c r="O59" s="206">
        <v>0</v>
      </c>
      <c r="P59" s="206">
        <v>36.15</v>
      </c>
      <c r="Q59" s="206">
        <v>6.24</v>
      </c>
      <c r="R59" s="206">
        <v>12.26</v>
      </c>
      <c r="S59" s="206">
        <v>7.66</v>
      </c>
      <c r="T59" s="206">
        <v>0</v>
      </c>
      <c r="U59" s="206">
        <v>20.51</v>
      </c>
      <c r="V59" s="206">
        <v>5.34</v>
      </c>
      <c r="W59" s="206">
        <v>9.19</v>
      </c>
      <c r="X59" s="206">
        <v>42.16</v>
      </c>
      <c r="Y59" s="206">
        <v>0</v>
      </c>
      <c r="Z59" s="206">
        <v>37.21</v>
      </c>
      <c r="AA59" s="206">
        <v>23.51</v>
      </c>
      <c r="AB59" s="206">
        <v>0</v>
      </c>
      <c r="AC59" s="206">
        <v>12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54.84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20.2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8.5399999999999991</v>
      </c>
      <c r="L60" s="206">
        <v>271.14</v>
      </c>
      <c r="M60" s="206">
        <v>26.62</v>
      </c>
      <c r="N60" s="206">
        <v>34.299999999999997</v>
      </c>
      <c r="O60" s="206">
        <v>0</v>
      </c>
      <c r="P60" s="206">
        <v>36.15</v>
      </c>
      <c r="Q60" s="206">
        <v>6.24</v>
      </c>
      <c r="R60" s="206">
        <v>12.26</v>
      </c>
      <c r="S60" s="206">
        <v>7.66</v>
      </c>
      <c r="T60" s="206">
        <v>0</v>
      </c>
      <c r="U60" s="206">
        <v>20.51</v>
      </c>
      <c r="V60" s="206">
        <v>5.34</v>
      </c>
      <c r="W60" s="206">
        <v>9.19</v>
      </c>
      <c r="X60" s="206">
        <v>42.16</v>
      </c>
      <c r="Y60" s="206">
        <v>0</v>
      </c>
      <c r="Z60" s="206">
        <v>37.21</v>
      </c>
      <c r="AA60" s="206">
        <v>23.51</v>
      </c>
      <c r="AB60" s="206">
        <v>0</v>
      </c>
      <c r="AC60" s="206">
        <v>12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54.84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20.2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8.5399999999999991</v>
      </c>
      <c r="L61" s="206">
        <v>282.64</v>
      </c>
      <c r="M61" s="206">
        <v>26.62</v>
      </c>
      <c r="N61" s="206">
        <v>34.299999999999997</v>
      </c>
      <c r="O61" s="206">
        <v>0</v>
      </c>
      <c r="P61" s="206">
        <v>36.15</v>
      </c>
      <c r="Q61" s="206">
        <v>6.24</v>
      </c>
      <c r="R61" s="206">
        <v>12.26</v>
      </c>
      <c r="S61" s="206">
        <v>7.66</v>
      </c>
      <c r="T61" s="206">
        <v>0</v>
      </c>
      <c r="U61" s="206">
        <v>20.51</v>
      </c>
      <c r="V61" s="206">
        <v>5.34</v>
      </c>
      <c r="W61" s="206">
        <v>9.19</v>
      </c>
      <c r="X61" s="206">
        <v>42.16</v>
      </c>
      <c r="Y61" s="206">
        <v>0</v>
      </c>
      <c r="Z61" s="206">
        <v>37.21</v>
      </c>
      <c r="AA61" s="206">
        <v>23.51</v>
      </c>
      <c r="AB61" s="206">
        <v>0</v>
      </c>
      <c r="AC61" s="206">
        <v>12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54.84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20.2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8.5399999999999991</v>
      </c>
      <c r="L62" s="206">
        <v>284.55</v>
      </c>
      <c r="M62" s="206">
        <v>26.62</v>
      </c>
      <c r="N62" s="206">
        <v>34.299999999999997</v>
      </c>
      <c r="O62" s="206">
        <v>0</v>
      </c>
      <c r="P62" s="206">
        <v>36.15</v>
      </c>
      <c r="Q62" s="206">
        <v>6.24</v>
      </c>
      <c r="R62" s="206">
        <v>12.26</v>
      </c>
      <c r="S62" s="206">
        <v>7.66</v>
      </c>
      <c r="T62" s="206">
        <v>0</v>
      </c>
      <c r="U62" s="206">
        <v>20.51</v>
      </c>
      <c r="V62" s="206">
        <v>5.34</v>
      </c>
      <c r="W62" s="206">
        <v>9.19</v>
      </c>
      <c r="X62" s="206">
        <v>42.16</v>
      </c>
      <c r="Y62" s="206">
        <v>0</v>
      </c>
      <c r="Z62" s="206">
        <v>37.21</v>
      </c>
      <c r="AA62" s="206">
        <v>23.51</v>
      </c>
      <c r="AB62" s="206">
        <v>0</v>
      </c>
      <c r="AC62" s="206">
        <v>12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54.84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20.2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8.5399999999999991</v>
      </c>
      <c r="L63" s="206">
        <v>297.01</v>
      </c>
      <c r="M63" s="206">
        <v>26.62</v>
      </c>
      <c r="N63" s="206">
        <v>34.299999999999997</v>
      </c>
      <c r="O63" s="206">
        <v>0</v>
      </c>
      <c r="P63" s="206">
        <v>36.15</v>
      </c>
      <c r="Q63" s="206">
        <v>6.13</v>
      </c>
      <c r="R63" s="206">
        <v>12.26</v>
      </c>
      <c r="S63" s="206">
        <v>7.66</v>
      </c>
      <c r="T63" s="206">
        <v>0</v>
      </c>
      <c r="U63" s="206">
        <v>20.51</v>
      </c>
      <c r="V63" s="206">
        <v>5.34</v>
      </c>
      <c r="W63" s="206">
        <v>9.2799999999999994</v>
      </c>
      <c r="X63" s="206">
        <v>42.16</v>
      </c>
      <c r="Y63" s="206">
        <v>0</v>
      </c>
      <c r="Z63" s="206">
        <v>37.21</v>
      </c>
      <c r="AA63" s="206">
        <v>23.51</v>
      </c>
      <c r="AB63" s="206">
        <v>0</v>
      </c>
      <c r="AC63" s="206">
        <v>12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56.95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20.2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8.5399999999999991</v>
      </c>
      <c r="L64" s="206">
        <v>297.01</v>
      </c>
      <c r="M64" s="206">
        <v>26.62</v>
      </c>
      <c r="N64" s="206">
        <v>34.299999999999997</v>
      </c>
      <c r="O64" s="206">
        <v>0</v>
      </c>
      <c r="P64" s="206">
        <v>36.15</v>
      </c>
      <c r="Q64" s="206">
        <v>6.13</v>
      </c>
      <c r="R64" s="206">
        <v>12.26</v>
      </c>
      <c r="S64" s="206">
        <v>7.66</v>
      </c>
      <c r="T64" s="206">
        <v>0</v>
      </c>
      <c r="U64" s="206">
        <v>20.51</v>
      </c>
      <c r="V64" s="206">
        <v>5.34</v>
      </c>
      <c r="W64" s="206">
        <v>9.2799999999999994</v>
      </c>
      <c r="X64" s="206">
        <v>42.16</v>
      </c>
      <c r="Y64" s="206">
        <v>0</v>
      </c>
      <c r="Z64" s="206">
        <v>37.21</v>
      </c>
      <c r="AA64" s="206">
        <v>23.51</v>
      </c>
      <c r="AB64" s="206">
        <v>0</v>
      </c>
      <c r="AC64" s="206">
        <v>12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56.95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20.2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8.5399999999999991</v>
      </c>
      <c r="L65" s="206">
        <v>308.5</v>
      </c>
      <c r="M65" s="206">
        <v>26.62</v>
      </c>
      <c r="N65" s="206">
        <v>34.299999999999997</v>
      </c>
      <c r="O65" s="206">
        <v>0</v>
      </c>
      <c r="P65" s="206">
        <v>36.15</v>
      </c>
      <c r="Q65" s="206">
        <v>6.13</v>
      </c>
      <c r="R65" s="206">
        <v>12.26</v>
      </c>
      <c r="S65" s="206">
        <v>7.66</v>
      </c>
      <c r="T65" s="206">
        <v>0</v>
      </c>
      <c r="U65" s="206">
        <v>20.51</v>
      </c>
      <c r="V65" s="206">
        <v>5.34</v>
      </c>
      <c r="W65" s="206">
        <v>9.6</v>
      </c>
      <c r="X65" s="206">
        <v>42.16</v>
      </c>
      <c r="Y65" s="206">
        <v>0</v>
      </c>
      <c r="Z65" s="206">
        <v>37.21</v>
      </c>
      <c r="AA65" s="206">
        <v>23.51</v>
      </c>
      <c r="AB65" s="206">
        <v>0</v>
      </c>
      <c r="AC65" s="206">
        <v>12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56.95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20.2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8.5399999999999991</v>
      </c>
      <c r="L66" s="206">
        <v>306.58999999999997</v>
      </c>
      <c r="M66" s="206">
        <v>26.62</v>
      </c>
      <c r="N66" s="206">
        <v>34.299999999999997</v>
      </c>
      <c r="O66" s="206">
        <v>0</v>
      </c>
      <c r="P66" s="206">
        <v>36.15</v>
      </c>
      <c r="Q66" s="206">
        <v>6.13</v>
      </c>
      <c r="R66" s="206">
        <v>12.26</v>
      </c>
      <c r="S66" s="206">
        <v>7.66</v>
      </c>
      <c r="T66" s="206">
        <v>0</v>
      </c>
      <c r="U66" s="206">
        <v>20.51</v>
      </c>
      <c r="V66" s="206">
        <v>5.34</v>
      </c>
      <c r="W66" s="206">
        <v>9.64</v>
      </c>
      <c r="X66" s="206">
        <v>42.16</v>
      </c>
      <c r="Y66" s="206">
        <v>0</v>
      </c>
      <c r="Z66" s="206">
        <v>37.21</v>
      </c>
      <c r="AA66" s="206">
        <v>23.51</v>
      </c>
      <c r="AB66" s="206">
        <v>0</v>
      </c>
      <c r="AC66" s="206">
        <v>12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56.95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20.2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8.5399999999999991</v>
      </c>
      <c r="L67" s="206">
        <v>320.95999999999998</v>
      </c>
      <c r="M67" s="206">
        <v>26.62</v>
      </c>
      <c r="N67" s="206">
        <v>34.299999999999997</v>
      </c>
      <c r="O67" s="206">
        <v>0</v>
      </c>
      <c r="P67" s="206">
        <v>35.74</v>
      </c>
      <c r="Q67" s="206">
        <v>6.13</v>
      </c>
      <c r="R67" s="206">
        <v>12.26</v>
      </c>
      <c r="S67" s="206">
        <v>7.66</v>
      </c>
      <c r="T67" s="206">
        <v>0</v>
      </c>
      <c r="U67" s="206">
        <v>20.51</v>
      </c>
      <c r="V67" s="206">
        <v>5.34</v>
      </c>
      <c r="W67" s="206">
        <v>9.2799999999999994</v>
      </c>
      <c r="X67" s="206">
        <v>42.16</v>
      </c>
      <c r="Y67" s="206">
        <v>0</v>
      </c>
      <c r="Z67" s="206">
        <v>37.21</v>
      </c>
      <c r="AA67" s="206">
        <v>23.51</v>
      </c>
      <c r="AB67" s="206">
        <v>0</v>
      </c>
      <c r="AC67" s="206">
        <v>12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54.84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20.2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8.5399999999999991</v>
      </c>
      <c r="L68" s="206">
        <v>331.5</v>
      </c>
      <c r="M68" s="206">
        <v>26.62</v>
      </c>
      <c r="N68" s="206">
        <v>34.299999999999997</v>
      </c>
      <c r="O68" s="206">
        <v>0</v>
      </c>
      <c r="P68" s="206">
        <v>35.74</v>
      </c>
      <c r="Q68" s="206">
        <v>6.13</v>
      </c>
      <c r="R68" s="206">
        <v>12.26</v>
      </c>
      <c r="S68" s="206">
        <v>7.66</v>
      </c>
      <c r="T68" s="206">
        <v>0</v>
      </c>
      <c r="U68" s="206">
        <v>20.51</v>
      </c>
      <c r="V68" s="206">
        <v>5.34</v>
      </c>
      <c r="W68" s="206">
        <v>9.2799999999999994</v>
      </c>
      <c r="X68" s="206">
        <v>42.16</v>
      </c>
      <c r="Y68" s="206">
        <v>0</v>
      </c>
      <c r="Z68" s="206">
        <v>37.21</v>
      </c>
      <c r="AA68" s="206">
        <v>23.51</v>
      </c>
      <c r="AB68" s="206">
        <v>0</v>
      </c>
      <c r="AC68" s="206">
        <v>12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54.84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20.2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8.9600000000000009</v>
      </c>
      <c r="L69" s="206">
        <v>337.25</v>
      </c>
      <c r="M69" s="206">
        <v>26.62</v>
      </c>
      <c r="N69" s="206">
        <v>34.299999999999997</v>
      </c>
      <c r="O69" s="206">
        <v>0</v>
      </c>
      <c r="P69" s="206">
        <v>35.74</v>
      </c>
      <c r="Q69" s="206">
        <v>6.13</v>
      </c>
      <c r="R69" s="206">
        <v>12.26</v>
      </c>
      <c r="S69" s="206">
        <v>7.66</v>
      </c>
      <c r="T69" s="206">
        <v>0</v>
      </c>
      <c r="U69" s="206">
        <v>20.51</v>
      </c>
      <c r="V69" s="206">
        <v>5.34</v>
      </c>
      <c r="W69" s="206">
        <v>9.2799999999999994</v>
      </c>
      <c r="X69" s="206">
        <v>42.16</v>
      </c>
      <c r="Y69" s="206">
        <v>0</v>
      </c>
      <c r="Z69" s="206">
        <v>37.21</v>
      </c>
      <c r="AA69" s="206">
        <v>23.51</v>
      </c>
      <c r="AB69" s="206">
        <v>0</v>
      </c>
      <c r="AC69" s="206">
        <v>12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54.84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20.2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8.9600000000000009</v>
      </c>
      <c r="L70" s="206">
        <v>369.83</v>
      </c>
      <c r="M70" s="206">
        <v>26.62</v>
      </c>
      <c r="N70" s="206">
        <v>34.299999999999997</v>
      </c>
      <c r="O70" s="206">
        <v>0</v>
      </c>
      <c r="P70" s="206">
        <v>35.74</v>
      </c>
      <c r="Q70" s="206">
        <v>6.13</v>
      </c>
      <c r="R70" s="206">
        <v>12.26</v>
      </c>
      <c r="S70" s="206">
        <v>7.66</v>
      </c>
      <c r="T70" s="206">
        <v>0</v>
      </c>
      <c r="U70" s="206">
        <v>20.51</v>
      </c>
      <c r="V70" s="206">
        <v>5.34</v>
      </c>
      <c r="W70" s="206">
        <v>9.2799999999999994</v>
      </c>
      <c r="X70" s="206">
        <v>42.16</v>
      </c>
      <c r="Y70" s="206">
        <v>0</v>
      </c>
      <c r="Z70" s="206">
        <v>37.21</v>
      </c>
      <c r="AA70" s="206">
        <v>23.51</v>
      </c>
      <c r="AB70" s="206">
        <v>0</v>
      </c>
      <c r="AC70" s="206">
        <v>12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52.18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20.2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8.9600000000000009</v>
      </c>
      <c r="L71" s="206">
        <v>370.14</v>
      </c>
      <c r="M71" s="206">
        <v>26.62</v>
      </c>
      <c r="N71" s="206">
        <v>34.299999999999997</v>
      </c>
      <c r="O71" s="206">
        <v>0</v>
      </c>
      <c r="P71" s="206">
        <v>35.74</v>
      </c>
      <c r="Q71" s="206">
        <v>6.13</v>
      </c>
      <c r="R71" s="206">
        <v>12.26</v>
      </c>
      <c r="S71" s="206">
        <v>7.66</v>
      </c>
      <c r="T71" s="206">
        <v>0</v>
      </c>
      <c r="U71" s="206">
        <v>20.51</v>
      </c>
      <c r="V71" s="206">
        <v>5.34</v>
      </c>
      <c r="W71" s="206">
        <v>9.2799999999999994</v>
      </c>
      <c r="X71" s="206">
        <v>42.16</v>
      </c>
      <c r="Y71" s="206">
        <v>0</v>
      </c>
      <c r="Z71" s="206">
        <v>37.21</v>
      </c>
      <c r="AA71" s="206">
        <v>23.51</v>
      </c>
      <c r="AB71" s="206">
        <v>0</v>
      </c>
      <c r="AC71" s="206">
        <v>12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52.18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13.3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8.9600000000000009</v>
      </c>
      <c r="L72" s="206">
        <v>370.14</v>
      </c>
      <c r="M72" s="206">
        <v>26.62</v>
      </c>
      <c r="N72" s="206">
        <v>34.299999999999997</v>
      </c>
      <c r="O72" s="206">
        <v>0</v>
      </c>
      <c r="P72" s="206">
        <v>35.74</v>
      </c>
      <c r="Q72" s="206">
        <v>6.13</v>
      </c>
      <c r="R72" s="206">
        <v>12.26</v>
      </c>
      <c r="S72" s="206">
        <v>7.66</v>
      </c>
      <c r="T72" s="206">
        <v>0</v>
      </c>
      <c r="U72" s="206">
        <v>20.51</v>
      </c>
      <c r="V72" s="206">
        <v>5.34</v>
      </c>
      <c r="W72" s="206">
        <v>9.2799999999999994</v>
      </c>
      <c r="X72" s="206">
        <v>42.16</v>
      </c>
      <c r="Y72" s="206">
        <v>0</v>
      </c>
      <c r="Z72" s="206">
        <v>37.21</v>
      </c>
      <c r="AA72" s="206">
        <v>23.51</v>
      </c>
      <c r="AB72" s="206">
        <v>0</v>
      </c>
      <c r="AC72" s="206">
        <v>12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52.18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5.74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8.9600000000000009</v>
      </c>
      <c r="L73" s="206">
        <v>370.14</v>
      </c>
      <c r="M73" s="206">
        <v>26.62</v>
      </c>
      <c r="N73" s="206">
        <v>34.299999999999997</v>
      </c>
      <c r="O73" s="206">
        <v>0</v>
      </c>
      <c r="P73" s="206">
        <v>35.74</v>
      </c>
      <c r="Q73" s="206">
        <v>6.13</v>
      </c>
      <c r="R73" s="206">
        <v>12.26</v>
      </c>
      <c r="S73" s="206">
        <v>7.66</v>
      </c>
      <c r="T73" s="206">
        <v>0</v>
      </c>
      <c r="U73" s="206">
        <v>20.51</v>
      </c>
      <c r="V73" s="206">
        <v>5.34</v>
      </c>
      <c r="W73" s="206">
        <v>9.4499999999999993</v>
      </c>
      <c r="X73" s="206">
        <v>42.16</v>
      </c>
      <c r="Y73" s="206">
        <v>0</v>
      </c>
      <c r="Z73" s="206">
        <v>37.21</v>
      </c>
      <c r="AA73" s="206">
        <v>23.51</v>
      </c>
      <c r="AB73" s="206">
        <v>0</v>
      </c>
      <c r="AC73" s="206">
        <v>12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69.599999999999994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2.34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8.9600000000000009</v>
      </c>
      <c r="L74" s="206">
        <v>370.15</v>
      </c>
      <c r="M74" s="206">
        <v>26.62</v>
      </c>
      <c r="N74" s="206">
        <v>34.299999999999997</v>
      </c>
      <c r="O74" s="206">
        <v>0</v>
      </c>
      <c r="P74" s="206">
        <v>35.74</v>
      </c>
      <c r="Q74" s="206">
        <v>6.13</v>
      </c>
      <c r="R74" s="206">
        <v>12.26</v>
      </c>
      <c r="S74" s="206">
        <v>7.66</v>
      </c>
      <c r="T74" s="206">
        <v>0</v>
      </c>
      <c r="U74" s="206">
        <v>20.51</v>
      </c>
      <c r="V74" s="206">
        <v>5.34</v>
      </c>
      <c r="W74" s="206">
        <v>9.4600000000000009</v>
      </c>
      <c r="X74" s="206">
        <v>42.16</v>
      </c>
      <c r="Y74" s="206">
        <v>0</v>
      </c>
      <c r="Z74" s="206">
        <v>37.21</v>
      </c>
      <c r="AA74" s="206">
        <v>23.51</v>
      </c>
      <c r="AB74" s="206">
        <v>0</v>
      </c>
      <c r="AC74" s="206">
        <v>12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69.599999999999994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0.4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8.9600000000000009</v>
      </c>
      <c r="L75" s="206">
        <v>370.15</v>
      </c>
      <c r="M75" s="206">
        <v>26.62</v>
      </c>
      <c r="N75" s="206">
        <v>34.299999999999997</v>
      </c>
      <c r="O75" s="206">
        <v>0</v>
      </c>
      <c r="P75" s="206">
        <v>35.74</v>
      </c>
      <c r="Q75" s="206">
        <v>6.13</v>
      </c>
      <c r="R75" s="206">
        <v>12.26</v>
      </c>
      <c r="S75" s="206">
        <v>7.66</v>
      </c>
      <c r="T75" s="206">
        <v>0</v>
      </c>
      <c r="U75" s="206">
        <v>20.51</v>
      </c>
      <c r="V75" s="206">
        <v>5.34</v>
      </c>
      <c r="W75" s="206">
        <v>9.4600000000000009</v>
      </c>
      <c r="X75" s="206">
        <v>42.16</v>
      </c>
      <c r="Y75" s="206">
        <v>0</v>
      </c>
      <c r="Z75" s="206">
        <v>37.21</v>
      </c>
      <c r="AA75" s="206">
        <v>23.51</v>
      </c>
      <c r="AB75" s="206">
        <v>0</v>
      </c>
      <c r="AC75" s="206">
        <v>12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69.599999999999994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8.9600000000000009</v>
      </c>
      <c r="L76" s="206">
        <v>370.15</v>
      </c>
      <c r="M76" s="206">
        <v>26.62</v>
      </c>
      <c r="N76" s="206">
        <v>34.299999999999997</v>
      </c>
      <c r="O76" s="206">
        <v>0</v>
      </c>
      <c r="P76" s="206">
        <v>35.74</v>
      </c>
      <c r="Q76" s="206">
        <v>6.13</v>
      </c>
      <c r="R76" s="206">
        <v>12.26</v>
      </c>
      <c r="S76" s="206">
        <v>7.66</v>
      </c>
      <c r="T76" s="206">
        <v>0</v>
      </c>
      <c r="U76" s="206">
        <v>20.51</v>
      </c>
      <c r="V76" s="206">
        <v>5.34</v>
      </c>
      <c r="W76" s="206">
        <v>9.4600000000000009</v>
      </c>
      <c r="X76" s="206">
        <v>42.16</v>
      </c>
      <c r="Y76" s="206">
        <v>0</v>
      </c>
      <c r="Z76" s="206">
        <v>37.21</v>
      </c>
      <c r="AA76" s="206">
        <v>23.51</v>
      </c>
      <c r="AB76" s="206">
        <v>0</v>
      </c>
      <c r="AC76" s="206">
        <v>12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69.599999999999994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8.9600000000000009</v>
      </c>
      <c r="L77" s="206">
        <v>370.15</v>
      </c>
      <c r="M77" s="206">
        <v>26.62</v>
      </c>
      <c r="N77" s="206">
        <v>34.299999999999997</v>
      </c>
      <c r="O77" s="206">
        <v>0</v>
      </c>
      <c r="P77" s="206">
        <v>35.74</v>
      </c>
      <c r="Q77" s="206">
        <v>6.13</v>
      </c>
      <c r="R77" s="206">
        <v>12.26</v>
      </c>
      <c r="S77" s="206">
        <v>7.66</v>
      </c>
      <c r="T77" s="206">
        <v>0</v>
      </c>
      <c r="U77" s="206">
        <v>20.51</v>
      </c>
      <c r="V77" s="206">
        <v>5.34</v>
      </c>
      <c r="W77" s="206">
        <v>9.4600000000000009</v>
      </c>
      <c r="X77" s="206">
        <v>42.16</v>
      </c>
      <c r="Y77" s="206">
        <v>0</v>
      </c>
      <c r="Z77" s="206">
        <v>37.21</v>
      </c>
      <c r="AA77" s="206">
        <v>23.51</v>
      </c>
      <c r="AB77" s="206">
        <v>0</v>
      </c>
      <c r="AC77" s="206">
        <v>9.31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69.599999999999994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8.9600000000000009</v>
      </c>
      <c r="L78" s="206">
        <v>370.15</v>
      </c>
      <c r="M78" s="206">
        <v>26.62</v>
      </c>
      <c r="N78" s="206">
        <v>34.299999999999997</v>
      </c>
      <c r="O78" s="206">
        <v>0</v>
      </c>
      <c r="P78" s="206">
        <v>35.74</v>
      </c>
      <c r="Q78" s="206">
        <v>6.13</v>
      </c>
      <c r="R78" s="206">
        <v>12.26</v>
      </c>
      <c r="S78" s="206">
        <v>7.66</v>
      </c>
      <c r="T78" s="206">
        <v>0</v>
      </c>
      <c r="U78" s="206">
        <v>20.51</v>
      </c>
      <c r="V78" s="206">
        <v>5.34</v>
      </c>
      <c r="W78" s="206">
        <v>9.4600000000000009</v>
      </c>
      <c r="X78" s="206">
        <v>42.16</v>
      </c>
      <c r="Y78" s="206">
        <v>0</v>
      </c>
      <c r="Z78" s="206">
        <v>37.21</v>
      </c>
      <c r="AA78" s="206">
        <v>23.51</v>
      </c>
      <c r="AB78" s="206">
        <v>0</v>
      </c>
      <c r="AC78" s="206">
        <v>9.31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69.599999999999994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8.9600000000000009</v>
      </c>
      <c r="L79" s="206">
        <v>370.15</v>
      </c>
      <c r="M79" s="206">
        <v>26.62</v>
      </c>
      <c r="N79" s="206">
        <v>34.299999999999997</v>
      </c>
      <c r="O79" s="206">
        <v>0</v>
      </c>
      <c r="P79" s="206">
        <v>35.74</v>
      </c>
      <c r="Q79" s="206">
        <v>6.13</v>
      </c>
      <c r="R79" s="206">
        <v>12.26</v>
      </c>
      <c r="S79" s="206">
        <v>7.66</v>
      </c>
      <c r="T79" s="206">
        <v>0</v>
      </c>
      <c r="U79" s="206">
        <v>20.51</v>
      </c>
      <c r="V79" s="206">
        <v>5.34</v>
      </c>
      <c r="W79" s="206">
        <v>9.4600000000000009</v>
      </c>
      <c r="X79" s="206">
        <v>42.16</v>
      </c>
      <c r="Y79" s="206">
        <v>0</v>
      </c>
      <c r="Z79" s="206">
        <v>37.21</v>
      </c>
      <c r="AA79" s="206">
        <v>23.51</v>
      </c>
      <c r="AB79" s="206">
        <v>0</v>
      </c>
      <c r="AC79" s="206">
        <v>9.31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69.599999999999994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8.9600000000000009</v>
      </c>
      <c r="L80" s="206">
        <v>370.15</v>
      </c>
      <c r="M80" s="206">
        <v>26.62</v>
      </c>
      <c r="N80" s="206">
        <v>34.299999999999997</v>
      </c>
      <c r="O80" s="206">
        <v>0</v>
      </c>
      <c r="P80" s="206">
        <v>35.74</v>
      </c>
      <c r="Q80" s="206">
        <v>6.13</v>
      </c>
      <c r="R80" s="206">
        <v>12.26</v>
      </c>
      <c r="S80" s="206">
        <v>7.66</v>
      </c>
      <c r="T80" s="206">
        <v>0</v>
      </c>
      <c r="U80" s="206">
        <v>20.51</v>
      </c>
      <c r="V80" s="206">
        <v>5.34</v>
      </c>
      <c r="W80" s="206">
        <v>9.4600000000000009</v>
      </c>
      <c r="X80" s="206">
        <v>42.16</v>
      </c>
      <c r="Y80" s="206">
        <v>0</v>
      </c>
      <c r="Z80" s="206">
        <v>37.21</v>
      </c>
      <c r="AA80" s="206">
        <v>23.51</v>
      </c>
      <c r="AB80" s="206">
        <v>0</v>
      </c>
      <c r="AC80" s="206">
        <v>9.31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69.599999999999994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8.9600000000000009</v>
      </c>
      <c r="L81" s="206">
        <v>370.15</v>
      </c>
      <c r="M81" s="206">
        <v>26.62</v>
      </c>
      <c r="N81" s="206">
        <v>34.299999999999997</v>
      </c>
      <c r="O81" s="206">
        <v>0</v>
      </c>
      <c r="P81" s="206">
        <v>35.74</v>
      </c>
      <c r="Q81" s="206">
        <v>6.13</v>
      </c>
      <c r="R81" s="206">
        <v>12.26</v>
      </c>
      <c r="S81" s="206">
        <v>7.66</v>
      </c>
      <c r="T81" s="206">
        <v>0</v>
      </c>
      <c r="U81" s="206">
        <v>20.51</v>
      </c>
      <c r="V81" s="206">
        <v>5.34</v>
      </c>
      <c r="W81" s="206">
        <v>9.4600000000000009</v>
      </c>
      <c r="X81" s="206">
        <v>42.16</v>
      </c>
      <c r="Y81" s="206">
        <v>0</v>
      </c>
      <c r="Z81" s="206">
        <v>37.21</v>
      </c>
      <c r="AA81" s="206">
        <v>23.51</v>
      </c>
      <c r="AB81" s="206">
        <v>0</v>
      </c>
      <c r="AC81" s="206">
        <v>9.31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69.599999999999994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8.9600000000000009</v>
      </c>
      <c r="L82" s="206">
        <v>370.15</v>
      </c>
      <c r="M82" s="206">
        <v>26.62</v>
      </c>
      <c r="N82" s="206">
        <v>34.299999999999997</v>
      </c>
      <c r="O82" s="206">
        <v>0</v>
      </c>
      <c r="P82" s="206">
        <v>35.74</v>
      </c>
      <c r="Q82" s="206">
        <v>6.13</v>
      </c>
      <c r="R82" s="206">
        <v>12.26</v>
      </c>
      <c r="S82" s="206">
        <v>7.66</v>
      </c>
      <c r="T82" s="206">
        <v>0</v>
      </c>
      <c r="U82" s="206">
        <v>20.51</v>
      </c>
      <c r="V82" s="206">
        <v>5.34</v>
      </c>
      <c r="W82" s="206">
        <v>9.4600000000000009</v>
      </c>
      <c r="X82" s="206">
        <v>42.16</v>
      </c>
      <c r="Y82" s="206">
        <v>0</v>
      </c>
      <c r="Z82" s="206">
        <v>37.21</v>
      </c>
      <c r="AA82" s="206">
        <v>23.51</v>
      </c>
      <c r="AB82" s="206">
        <v>0</v>
      </c>
      <c r="AC82" s="206">
        <v>9.31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69.599999999999994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8.9600000000000009</v>
      </c>
      <c r="L83" s="206">
        <v>370.15</v>
      </c>
      <c r="M83" s="206">
        <v>26.62</v>
      </c>
      <c r="N83" s="206">
        <v>34.299999999999997</v>
      </c>
      <c r="O83" s="206">
        <v>0</v>
      </c>
      <c r="P83" s="206">
        <v>35.74</v>
      </c>
      <c r="Q83" s="206">
        <v>6.13</v>
      </c>
      <c r="R83" s="206">
        <v>12.26</v>
      </c>
      <c r="S83" s="206">
        <v>7.66</v>
      </c>
      <c r="T83" s="206">
        <v>0</v>
      </c>
      <c r="U83" s="206">
        <v>20.51</v>
      </c>
      <c r="V83" s="206">
        <v>5.34</v>
      </c>
      <c r="W83" s="206">
        <v>9.4600000000000009</v>
      </c>
      <c r="X83" s="206">
        <v>42.16</v>
      </c>
      <c r="Y83" s="206">
        <v>0</v>
      </c>
      <c r="Z83" s="206">
        <v>37.21</v>
      </c>
      <c r="AA83" s="206">
        <v>23.51</v>
      </c>
      <c r="AB83" s="206">
        <v>0</v>
      </c>
      <c r="AC83" s="206">
        <v>9.31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69.599999999999994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8.9600000000000009</v>
      </c>
      <c r="L84" s="206">
        <v>370.15</v>
      </c>
      <c r="M84" s="206">
        <v>26.62</v>
      </c>
      <c r="N84" s="206">
        <v>34.299999999999997</v>
      </c>
      <c r="O84" s="206">
        <v>0</v>
      </c>
      <c r="P84" s="206">
        <v>35.74</v>
      </c>
      <c r="Q84" s="206">
        <v>6.13</v>
      </c>
      <c r="R84" s="206">
        <v>12.26</v>
      </c>
      <c r="S84" s="206">
        <v>7.66</v>
      </c>
      <c r="T84" s="206">
        <v>0</v>
      </c>
      <c r="U84" s="206">
        <v>20.51</v>
      </c>
      <c r="V84" s="206">
        <v>5.34</v>
      </c>
      <c r="W84" s="206">
        <v>9.4600000000000009</v>
      </c>
      <c r="X84" s="206">
        <v>42.16</v>
      </c>
      <c r="Y84" s="206">
        <v>0</v>
      </c>
      <c r="Z84" s="206">
        <v>37.21</v>
      </c>
      <c r="AA84" s="206">
        <v>23.51</v>
      </c>
      <c r="AB84" s="206">
        <v>0</v>
      </c>
      <c r="AC84" s="206">
        <v>9.31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69.599999999999994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8.9600000000000009</v>
      </c>
      <c r="L85" s="206">
        <v>370.15</v>
      </c>
      <c r="M85" s="206">
        <v>26.62</v>
      </c>
      <c r="N85" s="206">
        <v>34.299999999999997</v>
      </c>
      <c r="O85" s="206">
        <v>0</v>
      </c>
      <c r="P85" s="206">
        <v>35.74</v>
      </c>
      <c r="Q85" s="206">
        <v>6.13</v>
      </c>
      <c r="R85" s="206">
        <v>12.26</v>
      </c>
      <c r="S85" s="206">
        <v>7.66</v>
      </c>
      <c r="T85" s="206">
        <v>0</v>
      </c>
      <c r="U85" s="206">
        <v>20.51</v>
      </c>
      <c r="V85" s="206">
        <v>5.34</v>
      </c>
      <c r="W85" s="206">
        <v>9.4600000000000009</v>
      </c>
      <c r="X85" s="206">
        <v>42.16</v>
      </c>
      <c r="Y85" s="206">
        <v>0</v>
      </c>
      <c r="Z85" s="206">
        <v>37.21</v>
      </c>
      <c r="AA85" s="206">
        <v>23.51</v>
      </c>
      <c r="AB85" s="206">
        <v>0</v>
      </c>
      <c r="AC85" s="206">
        <v>9.31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69.599999999999994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8.9600000000000009</v>
      </c>
      <c r="L86" s="206">
        <v>370.15</v>
      </c>
      <c r="M86" s="206">
        <v>26.62</v>
      </c>
      <c r="N86" s="206">
        <v>34.299999999999997</v>
      </c>
      <c r="O86" s="206">
        <v>0</v>
      </c>
      <c r="P86" s="206">
        <v>35.74</v>
      </c>
      <c r="Q86" s="206">
        <v>6.13</v>
      </c>
      <c r="R86" s="206">
        <v>12.26</v>
      </c>
      <c r="S86" s="206">
        <v>7.66</v>
      </c>
      <c r="T86" s="206">
        <v>0</v>
      </c>
      <c r="U86" s="206">
        <v>20.51</v>
      </c>
      <c r="V86" s="206">
        <v>5.34</v>
      </c>
      <c r="W86" s="206">
        <v>9.4600000000000009</v>
      </c>
      <c r="X86" s="206">
        <v>42.16</v>
      </c>
      <c r="Y86" s="206">
        <v>0</v>
      </c>
      <c r="Z86" s="206">
        <v>37.21</v>
      </c>
      <c r="AA86" s="206">
        <v>23.51</v>
      </c>
      <c r="AB86" s="206">
        <v>0</v>
      </c>
      <c r="AC86" s="206">
        <v>9.31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69.599999999999994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8.9600000000000009</v>
      </c>
      <c r="L87" s="206">
        <v>370.15</v>
      </c>
      <c r="M87" s="206">
        <v>26.62</v>
      </c>
      <c r="N87" s="206">
        <v>34.299999999999997</v>
      </c>
      <c r="O87" s="206">
        <v>0</v>
      </c>
      <c r="P87" s="206">
        <v>35.74</v>
      </c>
      <c r="Q87" s="206">
        <v>6.13</v>
      </c>
      <c r="R87" s="206">
        <v>12.26</v>
      </c>
      <c r="S87" s="206">
        <v>7.66</v>
      </c>
      <c r="T87" s="206">
        <v>0</v>
      </c>
      <c r="U87" s="206">
        <v>20.51</v>
      </c>
      <c r="V87" s="206">
        <v>5.34</v>
      </c>
      <c r="W87" s="206">
        <v>9.4600000000000009</v>
      </c>
      <c r="X87" s="206">
        <v>42.16</v>
      </c>
      <c r="Y87" s="206">
        <v>0</v>
      </c>
      <c r="Z87" s="206">
        <v>37.21</v>
      </c>
      <c r="AA87" s="206">
        <v>23.51</v>
      </c>
      <c r="AB87" s="206">
        <v>0</v>
      </c>
      <c r="AC87" s="206">
        <v>12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54.91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8.9600000000000009</v>
      </c>
      <c r="L88" s="206">
        <v>298.27</v>
      </c>
      <c r="M88" s="206">
        <v>26.62</v>
      </c>
      <c r="N88" s="206">
        <v>34.299999999999997</v>
      </c>
      <c r="O88" s="206">
        <v>0</v>
      </c>
      <c r="P88" s="206">
        <v>35.74</v>
      </c>
      <c r="Q88" s="206">
        <v>6.13</v>
      </c>
      <c r="R88" s="206">
        <v>12.26</v>
      </c>
      <c r="S88" s="206">
        <v>7.66</v>
      </c>
      <c r="T88" s="206">
        <v>0</v>
      </c>
      <c r="U88" s="206">
        <v>20.51</v>
      </c>
      <c r="V88" s="206">
        <v>5.34</v>
      </c>
      <c r="W88" s="206">
        <v>9.4600000000000009</v>
      </c>
      <c r="X88" s="206">
        <v>42.16</v>
      </c>
      <c r="Y88" s="206">
        <v>0</v>
      </c>
      <c r="Z88" s="206">
        <v>37.21</v>
      </c>
      <c r="AA88" s="206">
        <v>23.51</v>
      </c>
      <c r="AB88" s="206">
        <v>0</v>
      </c>
      <c r="AC88" s="206">
        <v>12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54.91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8.9600000000000009</v>
      </c>
      <c r="L89" s="206">
        <v>287.44</v>
      </c>
      <c r="M89" s="206">
        <v>26.62</v>
      </c>
      <c r="N89" s="206">
        <v>34.299999999999997</v>
      </c>
      <c r="O89" s="206">
        <v>0</v>
      </c>
      <c r="P89" s="206">
        <v>35.74</v>
      </c>
      <c r="Q89" s="206">
        <v>6.13</v>
      </c>
      <c r="R89" s="206">
        <v>12.26</v>
      </c>
      <c r="S89" s="206">
        <v>7.66</v>
      </c>
      <c r="T89" s="206">
        <v>0</v>
      </c>
      <c r="U89" s="206">
        <v>20.51</v>
      </c>
      <c r="V89" s="206">
        <v>5.34</v>
      </c>
      <c r="W89" s="206">
        <v>9.4600000000000009</v>
      </c>
      <c r="X89" s="206">
        <v>42.16</v>
      </c>
      <c r="Y89" s="206">
        <v>0</v>
      </c>
      <c r="Z89" s="206">
        <v>37.21</v>
      </c>
      <c r="AA89" s="206">
        <v>23.51</v>
      </c>
      <c r="AB89" s="206">
        <v>0</v>
      </c>
      <c r="AC89" s="206">
        <v>12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54.91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8.9600000000000009</v>
      </c>
      <c r="L90" s="206">
        <v>268.27</v>
      </c>
      <c r="M90" s="206">
        <v>26.62</v>
      </c>
      <c r="N90" s="206">
        <v>34.299999999999997</v>
      </c>
      <c r="O90" s="206">
        <v>0</v>
      </c>
      <c r="P90" s="206">
        <v>35.74</v>
      </c>
      <c r="Q90" s="206">
        <v>6.13</v>
      </c>
      <c r="R90" s="206">
        <v>12.26</v>
      </c>
      <c r="S90" s="206">
        <v>7.66</v>
      </c>
      <c r="T90" s="206">
        <v>0</v>
      </c>
      <c r="U90" s="206">
        <v>20.51</v>
      </c>
      <c r="V90" s="206">
        <v>5.34</v>
      </c>
      <c r="W90" s="206">
        <v>9.4600000000000009</v>
      </c>
      <c r="X90" s="206">
        <v>42.16</v>
      </c>
      <c r="Y90" s="206">
        <v>0</v>
      </c>
      <c r="Z90" s="206">
        <v>37.21</v>
      </c>
      <c r="AA90" s="206">
        <v>23.51</v>
      </c>
      <c r="AB90" s="206">
        <v>0</v>
      </c>
      <c r="AC90" s="206">
        <v>12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54.91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8.9600000000000009</v>
      </c>
      <c r="L91" s="206">
        <v>229.94</v>
      </c>
      <c r="M91" s="206">
        <v>26.62</v>
      </c>
      <c r="N91" s="206">
        <v>34.299999999999997</v>
      </c>
      <c r="O91" s="206">
        <v>0</v>
      </c>
      <c r="P91" s="206">
        <v>36.15</v>
      </c>
      <c r="Q91" s="206">
        <v>6.13</v>
      </c>
      <c r="R91" s="206">
        <v>12.26</v>
      </c>
      <c r="S91" s="206">
        <v>7.65</v>
      </c>
      <c r="T91" s="206">
        <v>0</v>
      </c>
      <c r="U91" s="206">
        <v>20.51</v>
      </c>
      <c r="V91" s="206">
        <v>5.34</v>
      </c>
      <c r="W91" s="206">
        <v>9.4600000000000009</v>
      </c>
      <c r="X91" s="206">
        <v>42.16</v>
      </c>
      <c r="Y91" s="206">
        <v>0</v>
      </c>
      <c r="Z91" s="206">
        <v>37.21</v>
      </c>
      <c r="AA91" s="206">
        <v>23.51</v>
      </c>
      <c r="AB91" s="206">
        <v>0</v>
      </c>
      <c r="AC91" s="206">
        <v>12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55.17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8.9600000000000009</v>
      </c>
      <c r="L92" s="206">
        <v>203.12</v>
      </c>
      <c r="M92" s="206">
        <v>26.62</v>
      </c>
      <c r="N92" s="206">
        <v>34.299999999999997</v>
      </c>
      <c r="O92" s="206">
        <v>0</v>
      </c>
      <c r="P92" s="206">
        <v>36.15</v>
      </c>
      <c r="Q92" s="206">
        <v>6.13</v>
      </c>
      <c r="R92" s="206">
        <v>12.26</v>
      </c>
      <c r="S92" s="206">
        <v>7.66</v>
      </c>
      <c r="T92" s="206">
        <v>0</v>
      </c>
      <c r="U92" s="206">
        <v>20.51</v>
      </c>
      <c r="V92" s="206">
        <v>5.34</v>
      </c>
      <c r="W92" s="206">
        <v>9.4600000000000009</v>
      </c>
      <c r="X92" s="206">
        <v>42.16</v>
      </c>
      <c r="Y92" s="206">
        <v>0</v>
      </c>
      <c r="Z92" s="206">
        <v>37.21</v>
      </c>
      <c r="AA92" s="206">
        <v>23.51</v>
      </c>
      <c r="AB92" s="206">
        <v>0</v>
      </c>
      <c r="AC92" s="206">
        <v>12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55.17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203.12</v>
      </c>
      <c r="M93" s="206">
        <v>26.62</v>
      </c>
      <c r="N93" s="206">
        <v>34.299999999999997</v>
      </c>
      <c r="O93" s="206">
        <v>0</v>
      </c>
      <c r="P93" s="206">
        <v>36.15</v>
      </c>
      <c r="Q93" s="206">
        <v>0</v>
      </c>
      <c r="R93" s="206">
        <v>0</v>
      </c>
      <c r="S93" s="206">
        <v>0</v>
      </c>
      <c r="T93" s="206">
        <v>0</v>
      </c>
      <c r="U93" s="206">
        <v>20.51</v>
      </c>
      <c r="V93" s="206">
        <v>0</v>
      </c>
      <c r="W93" s="206">
        <v>8.92</v>
      </c>
      <c r="X93" s="206">
        <v>41.2</v>
      </c>
      <c r="Y93" s="206">
        <v>0</v>
      </c>
      <c r="Z93" s="206">
        <v>37.21</v>
      </c>
      <c r="AA93" s="206">
        <v>22.99</v>
      </c>
      <c r="AB93" s="206">
        <v>0</v>
      </c>
      <c r="AC93" s="206">
        <v>12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57.2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203.12</v>
      </c>
      <c r="M94" s="206">
        <v>26.62</v>
      </c>
      <c r="N94" s="206">
        <v>34.299999999999997</v>
      </c>
      <c r="O94" s="206">
        <v>0</v>
      </c>
      <c r="P94" s="206">
        <v>36.15</v>
      </c>
      <c r="Q94" s="206">
        <v>0</v>
      </c>
      <c r="R94" s="206">
        <v>0</v>
      </c>
      <c r="S94" s="206">
        <v>0</v>
      </c>
      <c r="T94" s="206">
        <v>0</v>
      </c>
      <c r="U94" s="206">
        <v>20.51</v>
      </c>
      <c r="V94" s="206">
        <v>0</v>
      </c>
      <c r="W94" s="206">
        <v>2.73</v>
      </c>
      <c r="X94" s="206">
        <v>41.2</v>
      </c>
      <c r="Y94" s="206">
        <v>0</v>
      </c>
      <c r="Z94" s="206">
        <v>37.21</v>
      </c>
      <c r="AA94" s="206">
        <v>22.99</v>
      </c>
      <c r="AB94" s="206">
        <v>0</v>
      </c>
      <c r="AC94" s="206">
        <v>12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57.2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203.12</v>
      </c>
      <c r="M95" s="206">
        <v>26.62</v>
      </c>
      <c r="N95" s="206">
        <v>34.299999999999997</v>
      </c>
      <c r="O95" s="206">
        <v>0</v>
      </c>
      <c r="P95" s="206">
        <v>36.15</v>
      </c>
      <c r="Q95" s="206">
        <v>0</v>
      </c>
      <c r="R95" s="206">
        <v>0</v>
      </c>
      <c r="S95" s="206">
        <v>0</v>
      </c>
      <c r="T95" s="206">
        <v>0</v>
      </c>
      <c r="U95" s="206">
        <v>20.51</v>
      </c>
      <c r="V95" s="206">
        <v>0.78</v>
      </c>
      <c r="W95" s="206">
        <v>2.73</v>
      </c>
      <c r="X95" s="206">
        <v>19.16</v>
      </c>
      <c r="Y95" s="206">
        <v>0</v>
      </c>
      <c r="Z95" s="206">
        <v>37.21</v>
      </c>
      <c r="AA95" s="206">
        <v>7.66</v>
      </c>
      <c r="AB95" s="206">
        <v>0</v>
      </c>
      <c r="AC95" s="206">
        <v>12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57.2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203.12</v>
      </c>
      <c r="M96" s="206">
        <v>26.62</v>
      </c>
      <c r="N96" s="206">
        <v>34.299999999999997</v>
      </c>
      <c r="O96" s="206">
        <v>0</v>
      </c>
      <c r="P96" s="206">
        <v>36.15</v>
      </c>
      <c r="Q96" s="206">
        <v>0</v>
      </c>
      <c r="R96" s="206">
        <v>0</v>
      </c>
      <c r="S96" s="206">
        <v>0</v>
      </c>
      <c r="T96" s="206">
        <v>0</v>
      </c>
      <c r="U96" s="206">
        <v>20.51</v>
      </c>
      <c r="V96" s="206">
        <v>1.74</v>
      </c>
      <c r="W96" s="206">
        <v>2.73</v>
      </c>
      <c r="X96" s="206">
        <v>19.16</v>
      </c>
      <c r="Y96" s="206">
        <v>0</v>
      </c>
      <c r="Z96" s="206">
        <v>37.21</v>
      </c>
      <c r="AA96" s="206">
        <v>7.66</v>
      </c>
      <c r="AB96" s="206">
        <v>0</v>
      </c>
      <c r="AC96" s="206">
        <v>12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57.2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203.12</v>
      </c>
      <c r="M97" s="206">
        <v>26.62</v>
      </c>
      <c r="N97" s="206">
        <v>34.299999999999997</v>
      </c>
      <c r="O97" s="206">
        <v>0</v>
      </c>
      <c r="P97" s="206">
        <v>36.15</v>
      </c>
      <c r="Q97" s="206">
        <v>0</v>
      </c>
      <c r="R97" s="206">
        <v>0</v>
      </c>
      <c r="S97" s="206">
        <v>0</v>
      </c>
      <c r="T97" s="206">
        <v>0</v>
      </c>
      <c r="U97" s="206">
        <v>20.51</v>
      </c>
      <c r="V97" s="206">
        <v>1.74</v>
      </c>
      <c r="W97" s="206">
        <v>2.73</v>
      </c>
      <c r="X97" s="206">
        <v>19.16</v>
      </c>
      <c r="Y97" s="206">
        <v>0</v>
      </c>
      <c r="Z97" s="206">
        <v>28.74</v>
      </c>
      <c r="AA97" s="206">
        <v>7.66</v>
      </c>
      <c r="AB97" s="206">
        <v>0</v>
      </c>
      <c r="AC97" s="206">
        <v>12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58.71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203.12</v>
      </c>
      <c r="M98" s="206">
        <v>26.62</v>
      </c>
      <c r="N98" s="206">
        <v>34.299999999999997</v>
      </c>
      <c r="O98" s="206">
        <v>0</v>
      </c>
      <c r="P98" s="206">
        <v>36.15</v>
      </c>
      <c r="Q98" s="206">
        <v>0</v>
      </c>
      <c r="R98" s="206">
        <v>0</v>
      </c>
      <c r="S98" s="206">
        <v>0</v>
      </c>
      <c r="T98" s="206">
        <v>0</v>
      </c>
      <c r="U98" s="206">
        <v>20.51</v>
      </c>
      <c r="V98" s="206">
        <v>1.74</v>
      </c>
      <c r="W98" s="206">
        <v>2.73</v>
      </c>
      <c r="X98" s="206">
        <v>19.16</v>
      </c>
      <c r="Y98" s="206">
        <v>0</v>
      </c>
      <c r="Z98" s="206">
        <v>19.16</v>
      </c>
      <c r="AA98" s="206">
        <v>7.66</v>
      </c>
      <c r="AB98" s="206">
        <v>0</v>
      </c>
      <c r="AC98" s="206">
        <v>12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58.71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0.17176500000000022</v>
      </c>
      <c r="L99">
        <f t="shared" si="0"/>
        <v>7.0372674999999987</v>
      </c>
      <c r="M99">
        <f t="shared" si="0"/>
        <v>0.63887749999999843</v>
      </c>
      <c r="N99">
        <f t="shared" si="0"/>
        <v>0.82320000000000115</v>
      </c>
      <c r="O99">
        <f t="shared" si="0"/>
        <v>0</v>
      </c>
      <c r="P99">
        <f t="shared" si="0"/>
        <v>0.86513999999999958</v>
      </c>
      <c r="Q99">
        <f t="shared" si="0"/>
        <v>0.12057750000000003</v>
      </c>
      <c r="R99">
        <f t="shared" si="0"/>
        <v>0.23332249999999988</v>
      </c>
      <c r="S99">
        <f t="shared" si="0"/>
        <v>0.14727250000000008</v>
      </c>
      <c r="T99">
        <f t="shared" si="0"/>
        <v>0</v>
      </c>
      <c r="U99">
        <f t="shared" si="0"/>
        <v>0.49223999999999984</v>
      </c>
      <c r="V99">
        <f t="shared" si="0"/>
        <v>0.10112999999999987</v>
      </c>
      <c r="W99">
        <f t="shared" si="0"/>
        <v>0.1745675000000001</v>
      </c>
      <c r="X99">
        <f t="shared" si="0"/>
        <v>0.81148499999999923</v>
      </c>
      <c r="Y99">
        <f t="shared" si="0"/>
        <v>0</v>
      </c>
      <c r="Z99">
        <f t="shared" si="0"/>
        <v>1.05541</v>
      </c>
      <c r="AA99">
        <f t="shared" si="0"/>
        <v>0.45302999999999999</v>
      </c>
      <c r="AB99">
        <f t="shared" si="0"/>
        <v>0</v>
      </c>
      <c r="AC99">
        <f t="shared" si="0"/>
        <v>0.26383999999999985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1.4702075000000012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0.2027075000000001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1.32</v>
      </c>
      <c r="L3" s="206">
        <v>0.68</v>
      </c>
      <c r="M3" s="206">
        <v>2.2599999999999998</v>
      </c>
      <c r="N3" s="206">
        <v>2.4</v>
      </c>
      <c r="O3" s="206">
        <v>1.33</v>
      </c>
      <c r="P3" s="206">
        <v>0</v>
      </c>
      <c r="Q3" s="206">
        <v>0.18</v>
      </c>
      <c r="R3" s="206">
        <v>0.56000000000000005</v>
      </c>
      <c r="S3" s="206">
        <v>0.28999999999999998</v>
      </c>
      <c r="T3" s="206">
        <v>0.54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2.0299999999999998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19.64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1.32</v>
      </c>
      <c r="L4" s="206">
        <v>0.68</v>
      </c>
      <c r="M4" s="206">
        <v>2.2599999999999998</v>
      </c>
      <c r="N4" s="206">
        <v>2.4</v>
      </c>
      <c r="O4" s="206">
        <v>1.33</v>
      </c>
      <c r="P4" s="206">
        <v>0</v>
      </c>
      <c r="Q4" s="206">
        <v>0.18</v>
      </c>
      <c r="R4" s="206">
        <v>0.55000000000000004</v>
      </c>
      <c r="S4" s="206">
        <v>0.28999999999999998</v>
      </c>
      <c r="T4" s="206">
        <v>0.54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2.0299999999999998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19.64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1.32</v>
      </c>
      <c r="L5" s="206">
        <v>0.68</v>
      </c>
      <c r="M5" s="206">
        <v>2.2599999999999998</v>
      </c>
      <c r="N5" s="206">
        <v>2.4</v>
      </c>
      <c r="O5" s="206">
        <v>1.33</v>
      </c>
      <c r="P5" s="206">
        <v>0</v>
      </c>
      <c r="Q5" s="206">
        <v>0.18</v>
      </c>
      <c r="R5" s="206">
        <v>0.56000000000000005</v>
      </c>
      <c r="S5" s="206">
        <v>0.28999999999999998</v>
      </c>
      <c r="T5" s="206">
        <v>0.54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1.6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19.64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1.32</v>
      </c>
      <c r="L6" s="206">
        <v>0.68</v>
      </c>
      <c r="M6" s="206">
        <v>2.2599999999999998</v>
      </c>
      <c r="N6" s="206">
        <v>2.4</v>
      </c>
      <c r="O6" s="206">
        <v>1.33</v>
      </c>
      <c r="P6" s="206">
        <v>0</v>
      </c>
      <c r="Q6" s="206">
        <v>0.18</v>
      </c>
      <c r="R6" s="206">
        <v>0.56000000000000005</v>
      </c>
      <c r="S6" s="206">
        <v>0.28999999999999998</v>
      </c>
      <c r="T6" s="206">
        <v>0.54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1.6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19.64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1.32</v>
      </c>
      <c r="L7" s="206">
        <v>0.68</v>
      </c>
      <c r="M7" s="206">
        <v>2.2599999999999998</v>
      </c>
      <c r="N7" s="206">
        <v>2.4</v>
      </c>
      <c r="O7" s="206">
        <v>1.33</v>
      </c>
      <c r="P7" s="206">
        <v>0</v>
      </c>
      <c r="Q7" s="206">
        <v>0.18</v>
      </c>
      <c r="R7" s="206">
        <v>0.55000000000000004</v>
      </c>
      <c r="S7" s="206">
        <v>0.28999999999999998</v>
      </c>
      <c r="T7" s="206">
        <v>0.54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1.6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19.64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1.32</v>
      </c>
      <c r="L8" s="206">
        <v>0.68</v>
      </c>
      <c r="M8" s="206">
        <v>2.2599999999999998</v>
      </c>
      <c r="N8" s="206">
        <v>2.4</v>
      </c>
      <c r="O8" s="206">
        <v>1.33</v>
      </c>
      <c r="P8" s="206">
        <v>0</v>
      </c>
      <c r="Q8" s="206">
        <v>0.19</v>
      </c>
      <c r="R8" s="206">
        <v>0.55000000000000004</v>
      </c>
      <c r="S8" s="206">
        <v>0.28999999999999998</v>
      </c>
      <c r="T8" s="206">
        <v>0.54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1.6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19.64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1.32</v>
      </c>
      <c r="L9" s="206">
        <v>0.68</v>
      </c>
      <c r="M9" s="206">
        <v>2.2599999999999998</v>
      </c>
      <c r="N9" s="206">
        <v>2.4</v>
      </c>
      <c r="O9" s="206">
        <v>1.33</v>
      </c>
      <c r="P9" s="206">
        <v>0</v>
      </c>
      <c r="Q9" s="206">
        <v>0.19</v>
      </c>
      <c r="R9" s="206">
        <v>0.55000000000000004</v>
      </c>
      <c r="S9" s="206">
        <v>0.28999999999999998</v>
      </c>
      <c r="T9" s="206">
        <v>0.54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1.6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19.64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1.32</v>
      </c>
      <c r="L10" s="206">
        <v>0.68</v>
      </c>
      <c r="M10" s="206">
        <v>2.2599999999999998</v>
      </c>
      <c r="N10" s="206">
        <v>2.4</v>
      </c>
      <c r="O10" s="206">
        <v>1.33</v>
      </c>
      <c r="P10" s="206">
        <v>0</v>
      </c>
      <c r="Q10" s="206">
        <v>0.19</v>
      </c>
      <c r="R10" s="206">
        <v>0.55000000000000004</v>
      </c>
      <c r="S10" s="206">
        <v>0.28999999999999998</v>
      </c>
      <c r="T10" s="206">
        <v>0.54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1.6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19.64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1.32</v>
      </c>
      <c r="L11" s="206">
        <v>0.68</v>
      </c>
      <c r="M11" s="206">
        <v>2.2599999999999998</v>
      </c>
      <c r="N11" s="206">
        <v>2.4</v>
      </c>
      <c r="O11" s="206">
        <v>1.33</v>
      </c>
      <c r="P11" s="206">
        <v>0</v>
      </c>
      <c r="Q11" s="206">
        <v>0.19</v>
      </c>
      <c r="R11" s="206">
        <v>0.54</v>
      </c>
      <c r="S11" s="206">
        <v>0.28999999999999998</v>
      </c>
      <c r="T11" s="206">
        <v>0.54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2.0699999999999998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19.64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1.32</v>
      </c>
      <c r="L12" s="206">
        <v>0.68</v>
      </c>
      <c r="M12" s="206">
        <v>2.2599999999999998</v>
      </c>
      <c r="N12" s="206">
        <v>2.4</v>
      </c>
      <c r="O12" s="206">
        <v>1.33</v>
      </c>
      <c r="P12" s="206">
        <v>0</v>
      </c>
      <c r="Q12" s="206">
        <v>0.19</v>
      </c>
      <c r="R12" s="206">
        <v>0.54</v>
      </c>
      <c r="S12" s="206">
        <v>0.28999999999999998</v>
      </c>
      <c r="T12" s="206">
        <v>0.54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2.0699999999999998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19.64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1.32</v>
      </c>
      <c r="L13" s="206">
        <v>0.68</v>
      </c>
      <c r="M13" s="206">
        <v>2.2599999999999998</v>
      </c>
      <c r="N13" s="206">
        <v>2.4</v>
      </c>
      <c r="O13" s="206">
        <v>1.33</v>
      </c>
      <c r="P13" s="206">
        <v>0</v>
      </c>
      <c r="Q13" s="206">
        <v>0.19</v>
      </c>
      <c r="R13" s="206">
        <v>0.54</v>
      </c>
      <c r="S13" s="206">
        <v>0.28999999999999998</v>
      </c>
      <c r="T13" s="206">
        <v>0.54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1.92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19.64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1.32</v>
      </c>
      <c r="L14" s="206">
        <v>0.68</v>
      </c>
      <c r="M14" s="206">
        <v>2.2599999999999998</v>
      </c>
      <c r="N14" s="206">
        <v>2.4</v>
      </c>
      <c r="O14" s="206">
        <v>1.33</v>
      </c>
      <c r="P14" s="206">
        <v>0</v>
      </c>
      <c r="Q14" s="206">
        <v>0.19</v>
      </c>
      <c r="R14" s="206">
        <v>0.55000000000000004</v>
      </c>
      <c r="S14" s="206">
        <v>0.28999999999999998</v>
      </c>
      <c r="T14" s="206">
        <v>0.54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1.92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19.64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1.32</v>
      </c>
      <c r="L15" s="206">
        <v>0.68</v>
      </c>
      <c r="M15" s="206">
        <v>2.2599999999999998</v>
      </c>
      <c r="N15" s="206">
        <v>2.4</v>
      </c>
      <c r="O15" s="206">
        <v>1.33</v>
      </c>
      <c r="P15" s="206">
        <v>0</v>
      </c>
      <c r="Q15" s="206">
        <v>0.19</v>
      </c>
      <c r="R15" s="206">
        <v>0.54</v>
      </c>
      <c r="S15" s="206">
        <v>0.28999999999999998</v>
      </c>
      <c r="T15" s="206">
        <v>0.54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2.0699999999999998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19.64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1.32</v>
      </c>
      <c r="L16" s="206">
        <v>0.68</v>
      </c>
      <c r="M16" s="206">
        <v>2.2599999999999998</v>
      </c>
      <c r="N16" s="206">
        <v>2.4</v>
      </c>
      <c r="O16" s="206">
        <v>1.33</v>
      </c>
      <c r="P16" s="206">
        <v>0</v>
      </c>
      <c r="Q16" s="206">
        <v>0.19</v>
      </c>
      <c r="R16" s="206">
        <v>0.54</v>
      </c>
      <c r="S16" s="206">
        <v>0.28999999999999998</v>
      </c>
      <c r="T16" s="206">
        <v>0.54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2.0699999999999998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19.64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1.32</v>
      </c>
      <c r="L17" s="206">
        <v>0.68</v>
      </c>
      <c r="M17" s="206">
        <v>2.2599999999999998</v>
      </c>
      <c r="N17" s="206">
        <v>2.4</v>
      </c>
      <c r="O17" s="206">
        <v>1.33</v>
      </c>
      <c r="P17" s="206">
        <v>0</v>
      </c>
      <c r="Q17" s="206">
        <v>0.19</v>
      </c>
      <c r="R17" s="206">
        <v>0.52</v>
      </c>
      <c r="S17" s="206">
        <v>0.28999999999999998</v>
      </c>
      <c r="T17" s="206">
        <v>0.54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2.0699999999999998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19.64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1.32</v>
      </c>
      <c r="L18" s="206">
        <v>0.68</v>
      </c>
      <c r="M18" s="206">
        <v>2.2599999999999998</v>
      </c>
      <c r="N18" s="206">
        <v>2.4</v>
      </c>
      <c r="O18" s="206">
        <v>1.33</v>
      </c>
      <c r="P18" s="206">
        <v>0</v>
      </c>
      <c r="Q18" s="206">
        <v>0.19</v>
      </c>
      <c r="R18" s="206">
        <v>0.52</v>
      </c>
      <c r="S18" s="206">
        <v>0.28999999999999998</v>
      </c>
      <c r="T18" s="206">
        <v>0.54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2.0699999999999998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19.64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1.32</v>
      </c>
      <c r="L19" s="206">
        <v>0.68</v>
      </c>
      <c r="M19" s="206">
        <v>2.2599999999999998</v>
      </c>
      <c r="N19" s="206">
        <v>2.4</v>
      </c>
      <c r="O19" s="206">
        <v>1.33</v>
      </c>
      <c r="P19" s="206">
        <v>0</v>
      </c>
      <c r="Q19" s="206">
        <v>0.19</v>
      </c>
      <c r="R19" s="206">
        <v>0.52</v>
      </c>
      <c r="S19" s="206">
        <v>0.28999999999999998</v>
      </c>
      <c r="T19" s="206">
        <v>0.54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2.0699999999999998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19.64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1.32</v>
      </c>
      <c r="L20" s="206">
        <v>0.68</v>
      </c>
      <c r="M20" s="206">
        <v>2.2599999999999998</v>
      </c>
      <c r="N20" s="206">
        <v>2.4</v>
      </c>
      <c r="O20" s="206">
        <v>1.33</v>
      </c>
      <c r="P20" s="206">
        <v>0</v>
      </c>
      <c r="Q20" s="206">
        <v>0.19</v>
      </c>
      <c r="R20" s="206">
        <v>0.53</v>
      </c>
      <c r="S20" s="206">
        <v>0.28999999999999998</v>
      </c>
      <c r="T20" s="206">
        <v>0.54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2.0699999999999998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19.64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1.32</v>
      </c>
      <c r="L21" s="206">
        <v>0.68</v>
      </c>
      <c r="M21" s="206">
        <v>2.2599999999999998</v>
      </c>
      <c r="N21" s="206">
        <v>2.4</v>
      </c>
      <c r="O21" s="206">
        <v>1.33</v>
      </c>
      <c r="P21" s="206">
        <v>0</v>
      </c>
      <c r="Q21" s="206">
        <v>0.19</v>
      </c>
      <c r="R21" s="206">
        <v>0.53</v>
      </c>
      <c r="S21" s="206">
        <v>0.28999999999999998</v>
      </c>
      <c r="T21" s="206">
        <v>0.54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2.0699999999999998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19.64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1.32</v>
      </c>
      <c r="L22" s="206">
        <v>0.68</v>
      </c>
      <c r="M22" s="206">
        <v>2.2599999999999998</v>
      </c>
      <c r="N22" s="206">
        <v>2.4</v>
      </c>
      <c r="O22" s="206">
        <v>1.33</v>
      </c>
      <c r="P22" s="206">
        <v>0</v>
      </c>
      <c r="Q22" s="206">
        <v>0.19</v>
      </c>
      <c r="R22" s="206">
        <v>0.52</v>
      </c>
      <c r="S22" s="206">
        <v>0.28999999999999998</v>
      </c>
      <c r="T22" s="206">
        <v>0.54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2.0699999999999998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19.64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1.25</v>
      </c>
      <c r="L23" s="206">
        <v>0.68</v>
      </c>
      <c r="M23" s="206">
        <v>2.2599999999999998</v>
      </c>
      <c r="N23" s="206">
        <v>2.4</v>
      </c>
      <c r="O23" s="206">
        <v>1.33</v>
      </c>
      <c r="P23" s="206">
        <v>0</v>
      </c>
      <c r="Q23" s="206">
        <v>0.19</v>
      </c>
      <c r="R23" s="206">
        <v>0.41</v>
      </c>
      <c r="S23" s="206">
        <v>0.26</v>
      </c>
      <c r="T23" s="206">
        <v>0.54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2.0699999999999998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19.22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1.25</v>
      </c>
      <c r="L24" s="206">
        <v>0.68</v>
      </c>
      <c r="M24" s="206">
        <v>2.2599999999999998</v>
      </c>
      <c r="N24" s="206">
        <v>2.4</v>
      </c>
      <c r="O24" s="206">
        <v>1.33</v>
      </c>
      <c r="P24" s="206">
        <v>0</v>
      </c>
      <c r="Q24" s="206">
        <v>0.19</v>
      </c>
      <c r="R24" s="206">
        <v>0.41</v>
      </c>
      <c r="S24" s="206">
        <v>0.26</v>
      </c>
      <c r="T24" s="206">
        <v>0.54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2.0699999999999998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19.22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0.68</v>
      </c>
      <c r="M25" s="206">
        <v>2.2599999999999998</v>
      </c>
      <c r="N25" s="206">
        <v>2.4</v>
      </c>
      <c r="O25" s="206">
        <v>1.33</v>
      </c>
      <c r="P25" s="206">
        <v>0</v>
      </c>
      <c r="Q25" s="206">
        <v>0.19</v>
      </c>
      <c r="R25" s="206">
        <v>0</v>
      </c>
      <c r="S25" s="206">
        <v>0.21</v>
      </c>
      <c r="T25" s="206">
        <v>0.54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2.0699999999999998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18.690000000000001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0.68</v>
      </c>
      <c r="M26" s="206">
        <v>2.2599999999999998</v>
      </c>
      <c r="N26" s="206">
        <v>2.4</v>
      </c>
      <c r="O26" s="206">
        <v>1.33</v>
      </c>
      <c r="P26" s="206">
        <v>0</v>
      </c>
      <c r="Q26" s="206">
        <v>0.19</v>
      </c>
      <c r="R26" s="206">
        <v>0</v>
      </c>
      <c r="S26" s="206">
        <v>0.21</v>
      </c>
      <c r="T26" s="206">
        <v>0.54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2.0699999999999998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18.690000000000001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0.6</v>
      </c>
      <c r="M27" s="206">
        <v>2.2599999999999998</v>
      </c>
      <c r="N27" s="206">
        <v>2.4</v>
      </c>
      <c r="O27" s="206">
        <v>1.33</v>
      </c>
      <c r="P27" s="206">
        <v>0</v>
      </c>
      <c r="Q27" s="206">
        <v>0</v>
      </c>
      <c r="R27" s="206">
        <v>0</v>
      </c>
      <c r="S27" s="206">
        <v>0</v>
      </c>
      <c r="T27" s="206">
        <v>0.54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1.53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18.690000000000001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0.64</v>
      </c>
      <c r="M28" s="206">
        <v>2.2599999999999998</v>
      </c>
      <c r="N28" s="206">
        <v>2.4</v>
      </c>
      <c r="O28" s="206">
        <v>1.33</v>
      </c>
      <c r="P28" s="206">
        <v>0</v>
      </c>
      <c r="Q28" s="206">
        <v>0</v>
      </c>
      <c r="R28" s="206">
        <v>0</v>
      </c>
      <c r="S28" s="206">
        <v>0</v>
      </c>
      <c r="T28" s="206">
        <v>0.54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1.53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18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0.68</v>
      </c>
      <c r="M29" s="206">
        <v>2.2599999999999998</v>
      </c>
      <c r="N29" s="206">
        <v>2.4</v>
      </c>
      <c r="O29" s="206">
        <v>1.33</v>
      </c>
      <c r="P29" s="206">
        <v>0</v>
      </c>
      <c r="Q29" s="206">
        <v>0</v>
      </c>
      <c r="R29" s="206">
        <v>0</v>
      </c>
      <c r="S29" s="206">
        <v>0</v>
      </c>
      <c r="T29" s="206">
        <v>0.54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1.53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18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0.68</v>
      </c>
      <c r="M30" s="206">
        <v>2.2599999999999998</v>
      </c>
      <c r="N30" s="206">
        <v>2.4</v>
      </c>
      <c r="O30" s="206">
        <v>1.33</v>
      </c>
      <c r="P30" s="206">
        <v>0</v>
      </c>
      <c r="Q30" s="206">
        <v>0</v>
      </c>
      <c r="R30" s="206">
        <v>0</v>
      </c>
      <c r="S30" s="206">
        <v>0</v>
      </c>
      <c r="T30" s="206">
        <v>0.54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1.53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18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0.68</v>
      </c>
      <c r="M31" s="206">
        <v>2.2599999999999998</v>
      </c>
      <c r="N31" s="206">
        <v>2.4</v>
      </c>
      <c r="O31" s="206">
        <v>1.33</v>
      </c>
      <c r="P31" s="206">
        <v>0</v>
      </c>
      <c r="Q31" s="206">
        <v>0</v>
      </c>
      <c r="R31" s="206">
        <v>0</v>
      </c>
      <c r="S31" s="206">
        <v>0</v>
      </c>
      <c r="T31" s="206">
        <v>0.54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1.53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18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0.68</v>
      </c>
      <c r="M32" s="206">
        <v>2.2599999999999998</v>
      </c>
      <c r="N32" s="206">
        <v>2.4</v>
      </c>
      <c r="O32" s="206">
        <v>1.33</v>
      </c>
      <c r="P32" s="206">
        <v>0</v>
      </c>
      <c r="Q32" s="206">
        <v>0</v>
      </c>
      <c r="R32" s="206">
        <v>0</v>
      </c>
      <c r="S32" s="206">
        <v>0</v>
      </c>
      <c r="T32" s="206">
        <v>0.54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1.53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18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0.68</v>
      </c>
      <c r="M33" s="206">
        <v>2.2599999999999998</v>
      </c>
      <c r="N33" s="206">
        <v>2.4</v>
      </c>
      <c r="O33" s="206">
        <v>1.33</v>
      </c>
      <c r="P33" s="206">
        <v>0</v>
      </c>
      <c r="Q33" s="206">
        <v>0</v>
      </c>
      <c r="R33" s="206">
        <v>0</v>
      </c>
      <c r="S33" s="206">
        <v>0</v>
      </c>
      <c r="T33" s="206">
        <v>0.54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1.53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18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0.68</v>
      </c>
      <c r="M34" s="206">
        <v>2.2599999999999998</v>
      </c>
      <c r="N34" s="206">
        <v>2.4</v>
      </c>
      <c r="O34" s="206">
        <v>1.33</v>
      </c>
      <c r="P34" s="206">
        <v>0</v>
      </c>
      <c r="Q34" s="206">
        <v>0</v>
      </c>
      <c r="R34" s="206">
        <v>0</v>
      </c>
      <c r="S34" s="206">
        <v>0</v>
      </c>
      <c r="T34" s="206">
        <v>0.54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1.53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18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0.68</v>
      </c>
      <c r="M35" s="206">
        <v>2.2599999999999998</v>
      </c>
      <c r="N35" s="206">
        <v>2.4</v>
      </c>
      <c r="O35" s="206">
        <v>1.33</v>
      </c>
      <c r="P35" s="206">
        <v>0</v>
      </c>
      <c r="Q35" s="206">
        <v>0</v>
      </c>
      <c r="R35" s="206">
        <v>0</v>
      </c>
      <c r="S35" s="206">
        <v>0</v>
      </c>
      <c r="T35" s="206">
        <v>0.54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1.53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18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0.68</v>
      </c>
      <c r="M36" s="206">
        <v>2.2599999999999998</v>
      </c>
      <c r="N36" s="206">
        <v>2.4</v>
      </c>
      <c r="O36" s="206">
        <v>1.33</v>
      </c>
      <c r="P36" s="206">
        <v>0</v>
      </c>
      <c r="Q36" s="206">
        <v>0</v>
      </c>
      <c r="R36" s="206">
        <v>0</v>
      </c>
      <c r="S36" s="206">
        <v>0</v>
      </c>
      <c r="T36" s="206">
        <v>0.54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1.53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18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0.68</v>
      </c>
      <c r="M37" s="206">
        <v>2.2599999999999998</v>
      </c>
      <c r="N37" s="206">
        <v>2.4</v>
      </c>
      <c r="O37" s="206">
        <v>1.33</v>
      </c>
      <c r="P37" s="206">
        <v>0</v>
      </c>
      <c r="Q37" s="206">
        <v>0</v>
      </c>
      <c r="R37" s="206">
        <v>0</v>
      </c>
      <c r="S37" s="206">
        <v>0</v>
      </c>
      <c r="T37" s="206">
        <v>0.54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1.53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18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0.68</v>
      </c>
      <c r="M38" s="206">
        <v>2.2599999999999998</v>
      </c>
      <c r="N38" s="206">
        <v>2.4</v>
      </c>
      <c r="O38" s="206">
        <v>1.33</v>
      </c>
      <c r="P38" s="206">
        <v>0</v>
      </c>
      <c r="Q38" s="206">
        <v>0</v>
      </c>
      <c r="R38" s="206">
        <v>0</v>
      </c>
      <c r="S38" s="206">
        <v>0</v>
      </c>
      <c r="T38" s="206">
        <v>0.54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1.53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18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0.68</v>
      </c>
      <c r="M39" s="206">
        <v>2.2599999999999998</v>
      </c>
      <c r="N39" s="206">
        <v>2.4</v>
      </c>
      <c r="O39" s="206">
        <v>1.33</v>
      </c>
      <c r="P39" s="206">
        <v>0</v>
      </c>
      <c r="Q39" s="206">
        <v>0</v>
      </c>
      <c r="R39" s="206">
        <v>0</v>
      </c>
      <c r="S39" s="206">
        <v>0</v>
      </c>
      <c r="T39" s="206">
        <v>0.54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1.53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18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0.68</v>
      </c>
      <c r="M40" s="206">
        <v>2.2599999999999998</v>
      </c>
      <c r="N40" s="206">
        <v>2.4</v>
      </c>
      <c r="O40" s="206">
        <v>1.33</v>
      </c>
      <c r="P40" s="206">
        <v>0</v>
      </c>
      <c r="Q40" s="206">
        <v>0</v>
      </c>
      <c r="R40" s="206">
        <v>0</v>
      </c>
      <c r="S40" s="206">
        <v>0</v>
      </c>
      <c r="T40" s="206">
        <v>0.54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1.53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18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0.68</v>
      </c>
      <c r="M41" s="206">
        <v>2.2599999999999998</v>
      </c>
      <c r="N41" s="206">
        <v>2.4</v>
      </c>
      <c r="O41" s="206">
        <v>1.33</v>
      </c>
      <c r="P41" s="206">
        <v>0</v>
      </c>
      <c r="Q41" s="206">
        <v>0</v>
      </c>
      <c r="R41" s="206">
        <v>0</v>
      </c>
      <c r="S41" s="206">
        <v>0</v>
      </c>
      <c r="T41" s="206">
        <v>0.54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1.53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18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0.68</v>
      </c>
      <c r="M42" s="206">
        <v>2.2599999999999998</v>
      </c>
      <c r="N42" s="206">
        <v>2.4</v>
      </c>
      <c r="O42" s="206">
        <v>1.33</v>
      </c>
      <c r="P42" s="206">
        <v>0</v>
      </c>
      <c r="Q42" s="206">
        <v>0</v>
      </c>
      <c r="R42" s="206">
        <v>0</v>
      </c>
      <c r="S42" s="206">
        <v>0</v>
      </c>
      <c r="T42" s="206">
        <v>0.54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2.0699999999999998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18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0.68</v>
      </c>
      <c r="M43" s="206">
        <v>2.2599999999999998</v>
      </c>
      <c r="N43" s="206">
        <v>2.4</v>
      </c>
      <c r="O43" s="206">
        <v>1.33</v>
      </c>
      <c r="P43" s="206">
        <v>0</v>
      </c>
      <c r="Q43" s="206">
        <v>0</v>
      </c>
      <c r="R43" s="206">
        <v>0</v>
      </c>
      <c r="S43" s="206">
        <v>0</v>
      </c>
      <c r="T43" s="206">
        <v>0.54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2.0699999999999998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18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0.68</v>
      </c>
      <c r="M44" s="206">
        <v>2.2599999999999998</v>
      </c>
      <c r="N44" s="206">
        <v>2.4</v>
      </c>
      <c r="O44" s="206">
        <v>1.33</v>
      </c>
      <c r="P44" s="206">
        <v>0</v>
      </c>
      <c r="Q44" s="206">
        <v>0</v>
      </c>
      <c r="R44" s="206">
        <v>0</v>
      </c>
      <c r="S44" s="206">
        <v>0</v>
      </c>
      <c r="T44" s="206">
        <v>0.54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2.0699999999999998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18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0.68</v>
      </c>
      <c r="M45" s="206">
        <v>2.2599999999999998</v>
      </c>
      <c r="N45" s="206">
        <v>2.4</v>
      </c>
      <c r="O45" s="206">
        <v>1.33</v>
      </c>
      <c r="P45" s="206">
        <v>0</v>
      </c>
      <c r="Q45" s="206">
        <v>0</v>
      </c>
      <c r="R45" s="206">
        <v>0</v>
      </c>
      <c r="S45" s="206">
        <v>0</v>
      </c>
      <c r="T45" s="206">
        <v>0.54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2.0699999999999998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18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0.68</v>
      </c>
      <c r="M46" s="206">
        <v>2.2599999999999998</v>
      </c>
      <c r="N46" s="206">
        <v>2.4</v>
      </c>
      <c r="O46" s="206">
        <v>1.33</v>
      </c>
      <c r="P46" s="206">
        <v>0</v>
      </c>
      <c r="Q46" s="206">
        <v>0</v>
      </c>
      <c r="R46" s="206">
        <v>0</v>
      </c>
      <c r="S46" s="206">
        <v>0</v>
      </c>
      <c r="T46" s="206">
        <v>0.54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2.0699999999999998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18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0.68</v>
      </c>
      <c r="M47" s="206">
        <v>2.2599999999999998</v>
      </c>
      <c r="N47" s="206">
        <v>2.4</v>
      </c>
      <c r="O47" s="206">
        <v>1.33</v>
      </c>
      <c r="P47" s="206">
        <v>0</v>
      </c>
      <c r="Q47" s="206">
        <v>0</v>
      </c>
      <c r="R47" s="206">
        <v>0</v>
      </c>
      <c r="S47" s="206">
        <v>0</v>
      </c>
      <c r="T47" s="206">
        <v>0.54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2.0699999999999998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18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0.68</v>
      </c>
      <c r="M48" s="206">
        <v>2.2599999999999998</v>
      </c>
      <c r="N48" s="206">
        <v>2.4</v>
      </c>
      <c r="O48" s="206">
        <v>1.33</v>
      </c>
      <c r="P48" s="206">
        <v>0</v>
      </c>
      <c r="Q48" s="206">
        <v>0</v>
      </c>
      <c r="R48" s="206">
        <v>0</v>
      </c>
      <c r="S48" s="206">
        <v>0</v>
      </c>
      <c r="T48" s="206">
        <v>0.54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2.0699999999999998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18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0.68</v>
      </c>
      <c r="M49" s="206">
        <v>2.2599999999999998</v>
      </c>
      <c r="N49" s="206">
        <v>2.4</v>
      </c>
      <c r="O49" s="206">
        <v>1.33</v>
      </c>
      <c r="P49" s="206">
        <v>0</v>
      </c>
      <c r="Q49" s="206">
        <v>0</v>
      </c>
      <c r="R49" s="206">
        <v>0</v>
      </c>
      <c r="S49" s="206">
        <v>0</v>
      </c>
      <c r="T49" s="206">
        <v>0.54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2.0699999999999998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18.41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0.68</v>
      </c>
      <c r="M50" s="206">
        <v>2.2599999999999998</v>
      </c>
      <c r="N50" s="206">
        <v>2.4</v>
      </c>
      <c r="O50" s="206">
        <v>1.33</v>
      </c>
      <c r="P50" s="206">
        <v>0</v>
      </c>
      <c r="Q50" s="206">
        <v>0</v>
      </c>
      <c r="R50" s="206">
        <v>0</v>
      </c>
      <c r="S50" s="206">
        <v>0</v>
      </c>
      <c r="T50" s="206">
        <v>0.54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2.0699999999999998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18.41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0.68</v>
      </c>
      <c r="M51" s="206">
        <v>2.2599999999999998</v>
      </c>
      <c r="N51" s="206">
        <v>2.4</v>
      </c>
      <c r="O51" s="206">
        <v>1.33</v>
      </c>
      <c r="P51" s="206">
        <v>0</v>
      </c>
      <c r="Q51" s="206">
        <v>0</v>
      </c>
      <c r="R51" s="206">
        <v>0</v>
      </c>
      <c r="S51" s="206">
        <v>0</v>
      </c>
      <c r="T51" s="206">
        <v>0.54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2.0699999999999998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18.41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0.68</v>
      </c>
      <c r="M52" s="206">
        <v>2.2599999999999998</v>
      </c>
      <c r="N52" s="206">
        <v>2.4</v>
      </c>
      <c r="O52" s="206">
        <v>1.33</v>
      </c>
      <c r="P52" s="206">
        <v>0</v>
      </c>
      <c r="Q52" s="206">
        <v>0</v>
      </c>
      <c r="R52" s="206">
        <v>0</v>
      </c>
      <c r="S52" s="206">
        <v>0</v>
      </c>
      <c r="T52" s="206">
        <v>0.54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2.0699999999999998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18.41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0.68</v>
      </c>
      <c r="M53" s="206">
        <v>2.2599999999999998</v>
      </c>
      <c r="N53" s="206">
        <v>2.4</v>
      </c>
      <c r="O53" s="206">
        <v>1.33</v>
      </c>
      <c r="P53" s="206">
        <v>0</v>
      </c>
      <c r="Q53" s="206">
        <v>0</v>
      </c>
      <c r="R53" s="206">
        <v>0</v>
      </c>
      <c r="S53" s="206">
        <v>0</v>
      </c>
      <c r="T53" s="206">
        <v>0.54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1.53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18.41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0.68</v>
      </c>
      <c r="M54" s="206">
        <v>2.2599999999999998</v>
      </c>
      <c r="N54" s="206">
        <v>2.4</v>
      </c>
      <c r="O54" s="206">
        <v>1.33</v>
      </c>
      <c r="P54" s="206">
        <v>0</v>
      </c>
      <c r="Q54" s="206">
        <v>0</v>
      </c>
      <c r="R54" s="206">
        <v>0</v>
      </c>
      <c r="S54" s="206">
        <v>0</v>
      </c>
      <c r="T54" s="206">
        <v>0.54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1.55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18.41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0.68</v>
      </c>
      <c r="M55" s="206">
        <v>2.2599999999999998</v>
      </c>
      <c r="N55" s="206">
        <v>2.4</v>
      </c>
      <c r="O55" s="206">
        <v>1.33</v>
      </c>
      <c r="P55" s="206">
        <v>0</v>
      </c>
      <c r="Q55" s="206">
        <v>0</v>
      </c>
      <c r="R55" s="206">
        <v>0</v>
      </c>
      <c r="S55" s="206">
        <v>0</v>
      </c>
      <c r="T55" s="206">
        <v>0.54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2.0699999999999998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18.41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0.68</v>
      </c>
      <c r="M56" s="206">
        <v>2.2599999999999998</v>
      </c>
      <c r="N56" s="206">
        <v>2.4</v>
      </c>
      <c r="O56" s="206">
        <v>1.33</v>
      </c>
      <c r="P56" s="206">
        <v>0</v>
      </c>
      <c r="Q56" s="206">
        <v>0</v>
      </c>
      <c r="R56" s="206">
        <v>0</v>
      </c>
      <c r="S56" s="206">
        <v>0</v>
      </c>
      <c r="T56" s="206">
        <v>0.54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2.0699999999999998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18.41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0.68</v>
      </c>
      <c r="M57" s="206">
        <v>2.2599999999999998</v>
      </c>
      <c r="N57" s="206">
        <v>2.4</v>
      </c>
      <c r="O57" s="206">
        <v>1.33</v>
      </c>
      <c r="P57" s="206">
        <v>0</v>
      </c>
      <c r="Q57" s="206">
        <v>0</v>
      </c>
      <c r="R57" s="206">
        <v>0</v>
      </c>
      <c r="S57" s="206">
        <v>0</v>
      </c>
      <c r="T57" s="206">
        <v>0.54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2.0699999999999998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18.41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0.68</v>
      </c>
      <c r="M58" s="206">
        <v>2.2599999999999998</v>
      </c>
      <c r="N58" s="206">
        <v>2.4</v>
      </c>
      <c r="O58" s="206">
        <v>1.33</v>
      </c>
      <c r="P58" s="206">
        <v>0</v>
      </c>
      <c r="Q58" s="206">
        <v>0</v>
      </c>
      <c r="R58" s="206">
        <v>0</v>
      </c>
      <c r="S58" s="206">
        <v>0</v>
      </c>
      <c r="T58" s="206">
        <v>0.54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2.0699999999999998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18.41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0.68</v>
      </c>
      <c r="M59" s="206">
        <v>2.2599999999999998</v>
      </c>
      <c r="N59" s="206">
        <v>2.4</v>
      </c>
      <c r="O59" s="206">
        <v>1.33</v>
      </c>
      <c r="P59" s="206">
        <v>0</v>
      </c>
      <c r="Q59" s="206">
        <v>0</v>
      </c>
      <c r="R59" s="206">
        <v>0</v>
      </c>
      <c r="S59" s="206">
        <v>0</v>
      </c>
      <c r="T59" s="206">
        <v>0.54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2.0699999999999998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18.41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0.68</v>
      </c>
      <c r="M60" s="206">
        <v>2.2599999999999998</v>
      </c>
      <c r="N60" s="206">
        <v>2.4</v>
      </c>
      <c r="O60" s="206">
        <v>1.33</v>
      </c>
      <c r="P60" s="206">
        <v>0</v>
      </c>
      <c r="Q60" s="206">
        <v>0</v>
      </c>
      <c r="R60" s="206">
        <v>0</v>
      </c>
      <c r="S60" s="206">
        <v>0</v>
      </c>
      <c r="T60" s="206">
        <v>0.54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2.0699999999999998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18.41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0.68</v>
      </c>
      <c r="M61" s="206">
        <v>2.2599999999999998</v>
      </c>
      <c r="N61" s="206">
        <v>2.4</v>
      </c>
      <c r="O61" s="206">
        <v>1.33</v>
      </c>
      <c r="P61" s="206">
        <v>0</v>
      </c>
      <c r="Q61" s="206">
        <v>0</v>
      </c>
      <c r="R61" s="206">
        <v>0</v>
      </c>
      <c r="S61" s="206">
        <v>0</v>
      </c>
      <c r="T61" s="206">
        <v>0.54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2.0699999999999998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18.41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0.68</v>
      </c>
      <c r="M62" s="206">
        <v>2.2599999999999998</v>
      </c>
      <c r="N62" s="206">
        <v>2.4</v>
      </c>
      <c r="O62" s="206">
        <v>1.33</v>
      </c>
      <c r="P62" s="206">
        <v>0</v>
      </c>
      <c r="Q62" s="206">
        <v>0</v>
      </c>
      <c r="R62" s="206">
        <v>0</v>
      </c>
      <c r="S62" s="206">
        <v>0</v>
      </c>
      <c r="T62" s="206">
        <v>0.54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2.0699999999999998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18.41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0.68</v>
      </c>
      <c r="M63" s="206">
        <v>2.2599999999999998</v>
      </c>
      <c r="N63" s="206">
        <v>2.4</v>
      </c>
      <c r="O63" s="206">
        <v>1.33</v>
      </c>
      <c r="P63" s="206">
        <v>0</v>
      </c>
      <c r="Q63" s="206">
        <v>0</v>
      </c>
      <c r="R63" s="206">
        <v>0</v>
      </c>
      <c r="S63" s="206">
        <v>0</v>
      </c>
      <c r="T63" s="206">
        <v>0.54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2.0699999999999998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19.11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0.68</v>
      </c>
      <c r="M64" s="206">
        <v>2.2599999999999998</v>
      </c>
      <c r="N64" s="206">
        <v>2.4</v>
      </c>
      <c r="O64" s="206">
        <v>1.33</v>
      </c>
      <c r="P64" s="206">
        <v>0</v>
      </c>
      <c r="Q64" s="206">
        <v>0</v>
      </c>
      <c r="R64" s="206">
        <v>0</v>
      </c>
      <c r="S64" s="206">
        <v>0</v>
      </c>
      <c r="T64" s="206">
        <v>0.54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2.0699999999999998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19.11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0.68</v>
      </c>
      <c r="M65" s="206">
        <v>2.2599999999999998</v>
      </c>
      <c r="N65" s="206">
        <v>2.4</v>
      </c>
      <c r="O65" s="206">
        <v>1.33</v>
      </c>
      <c r="P65" s="206">
        <v>0</v>
      </c>
      <c r="Q65" s="206">
        <v>0</v>
      </c>
      <c r="R65" s="206">
        <v>0</v>
      </c>
      <c r="S65" s="206">
        <v>0</v>
      </c>
      <c r="T65" s="206">
        <v>0.54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2.0699999999999998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19.11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0.68</v>
      </c>
      <c r="M66" s="206">
        <v>2.2599999999999998</v>
      </c>
      <c r="N66" s="206">
        <v>2.4</v>
      </c>
      <c r="O66" s="206">
        <v>1.33</v>
      </c>
      <c r="P66" s="206">
        <v>0</v>
      </c>
      <c r="Q66" s="206">
        <v>0</v>
      </c>
      <c r="R66" s="206">
        <v>0</v>
      </c>
      <c r="S66" s="206">
        <v>0</v>
      </c>
      <c r="T66" s="206">
        <v>0.54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2.0699999999999998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19.11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0.68</v>
      </c>
      <c r="M67" s="206">
        <v>2.2599999999999998</v>
      </c>
      <c r="N67" s="206">
        <v>2.4</v>
      </c>
      <c r="O67" s="206">
        <v>1.33</v>
      </c>
      <c r="P67" s="206">
        <v>0</v>
      </c>
      <c r="Q67" s="206">
        <v>0</v>
      </c>
      <c r="R67" s="206">
        <v>0</v>
      </c>
      <c r="S67" s="206">
        <v>0</v>
      </c>
      <c r="T67" s="206">
        <v>0.54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2.0699999999999998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18.41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0.68</v>
      </c>
      <c r="M68" s="206">
        <v>2.2599999999999998</v>
      </c>
      <c r="N68" s="206">
        <v>2.4</v>
      </c>
      <c r="O68" s="206">
        <v>1.33</v>
      </c>
      <c r="P68" s="206">
        <v>0</v>
      </c>
      <c r="Q68" s="206">
        <v>0</v>
      </c>
      <c r="R68" s="206">
        <v>0</v>
      </c>
      <c r="S68" s="206">
        <v>0</v>
      </c>
      <c r="T68" s="206">
        <v>0.54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2.0699999999999998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18.41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0.68</v>
      </c>
      <c r="M69" s="206">
        <v>2.2599999999999998</v>
      </c>
      <c r="N69" s="206">
        <v>2.4</v>
      </c>
      <c r="O69" s="206">
        <v>1.33</v>
      </c>
      <c r="P69" s="206">
        <v>0</v>
      </c>
      <c r="Q69" s="206">
        <v>0</v>
      </c>
      <c r="R69" s="206">
        <v>0</v>
      </c>
      <c r="S69" s="206">
        <v>0</v>
      </c>
      <c r="T69" s="206">
        <v>0.54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2.0699999999999998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18.41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0.68</v>
      </c>
      <c r="M70" s="206">
        <v>2.2599999999999998</v>
      </c>
      <c r="N70" s="206">
        <v>2.4</v>
      </c>
      <c r="O70" s="206">
        <v>1.33</v>
      </c>
      <c r="P70" s="206">
        <v>0</v>
      </c>
      <c r="Q70" s="206">
        <v>0</v>
      </c>
      <c r="R70" s="206">
        <v>0</v>
      </c>
      <c r="S70" s="206">
        <v>0</v>
      </c>
      <c r="T70" s="206">
        <v>0.54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2.0699999999999998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18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0.68</v>
      </c>
      <c r="M71" s="206">
        <v>2.2599999999999998</v>
      </c>
      <c r="N71" s="206">
        <v>2.4</v>
      </c>
      <c r="O71" s="206">
        <v>1.33</v>
      </c>
      <c r="P71" s="206">
        <v>0</v>
      </c>
      <c r="Q71" s="206">
        <v>0</v>
      </c>
      <c r="R71" s="206">
        <v>0</v>
      </c>
      <c r="S71" s="206">
        <v>0</v>
      </c>
      <c r="T71" s="206">
        <v>0.54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2.0699999999999998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18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0.68</v>
      </c>
      <c r="M72" s="206">
        <v>2.2599999999999998</v>
      </c>
      <c r="N72" s="206">
        <v>2.4</v>
      </c>
      <c r="O72" s="206">
        <v>1.33</v>
      </c>
      <c r="P72" s="206">
        <v>0</v>
      </c>
      <c r="Q72" s="206">
        <v>0</v>
      </c>
      <c r="R72" s="206">
        <v>0</v>
      </c>
      <c r="S72" s="206">
        <v>0</v>
      </c>
      <c r="T72" s="206">
        <v>0.54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2.0699999999999998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18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0.68</v>
      </c>
      <c r="M73" s="206">
        <v>2.2599999999999998</v>
      </c>
      <c r="N73" s="206">
        <v>2.4</v>
      </c>
      <c r="O73" s="206">
        <v>1.33</v>
      </c>
      <c r="P73" s="206">
        <v>0</v>
      </c>
      <c r="Q73" s="206">
        <v>0</v>
      </c>
      <c r="R73" s="206">
        <v>0</v>
      </c>
      <c r="S73" s="206">
        <v>0</v>
      </c>
      <c r="T73" s="206">
        <v>0.54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2.0699999999999998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18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0.68</v>
      </c>
      <c r="M74" s="206">
        <v>2.2599999999999998</v>
      </c>
      <c r="N74" s="206">
        <v>2.4</v>
      </c>
      <c r="O74" s="206">
        <v>1.33</v>
      </c>
      <c r="P74" s="206">
        <v>0</v>
      </c>
      <c r="Q74" s="206">
        <v>0</v>
      </c>
      <c r="R74" s="206">
        <v>0</v>
      </c>
      <c r="S74" s="206">
        <v>0</v>
      </c>
      <c r="T74" s="206">
        <v>0.54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2.0699999999999998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18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0.68</v>
      </c>
      <c r="M75" s="206">
        <v>2.2599999999999998</v>
      </c>
      <c r="N75" s="206">
        <v>2.4</v>
      </c>
      <c r="O75" s="206">
        <v>1.33</v>
      </c>
      <c r="P75" s="206">
        <v>0</v>
      </c>
      <c r="Q75" s="206">
        <v>0</v>
      </c>
      <c r="R75" s="206">
        <v>0</v>
      </c>
      <c r="S75" s="206">
        <v>0</v>
      </c>
      <c r="T75" s="206">
        <v>0.54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2.0699999999999998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18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0.68</v>
      </c>
      <c r="M76" s="206">
        <v>2.2599999999999998</v>
      </c>
      <c r="N76" s="206">
        <v>2.4</v>
      </c>
      <c r="O76" s="206">
        <v>1.33</v>
      </c>
      <c r="P76" s="206">
        <v>0</v>
      </c>
      <c r="Q76" s="206">
        <v>0</v>
      </c>
      <c r="R76" s="206">
        <v>0</v>
      </c>
      <c r="S76" s="206">
        <v>0</v>
      </c>
      <c r="T76" s="206">
        <v>0.54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2.0699999999999998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18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0.68</v>
      </c>
      <c r="M77" s="206">
        <v>2.2599999999999998</v>
      </c>
      <c r="N77" s="206">
        <v>2.4</v>
      </c>
      <c r="O77" s="206">
        <v>1.33</v>
      </c>
      <c r="P77" s="206">
        <v>0</v>
      </c>
      <c r="Q77" s="206">
        <v>0</v>
      </c>
      <c r="R77" s="206">
        <v>0</v>
      </c>
      <c r="S77" s="206">
        <v>0</v>
      </c>
      <c r="T77" s="206">
        <v>0.54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1.61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18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0.68</v>
      </c>
      <c r="M78" s="206">
        <v>2.2599999999999998</v>
      </c>
      <c r="N78" s="206">
        <v>2.4</v>
      </c>
      <c r="O78" s="206">
        <v>1.33</v>
      </c>
      <c r="P78" s="206">
        <v>0</v>
      </c>
      <c r="Q78" s="206">
        <v>0</v>
      </c>
      <c r="R78" s="206">
        <v>0</v>
      </c>
      <c r="S78" s="206">
        <v>0</v>
      </c>
      <c r="T78" s="206">
        <v>0.54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1.61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18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0.68</v>
      </c>
      <c r="M79" s="206">
        <v>2.2599999999999998</v>
      </c>
      <c r="N79" s="206">
        <v>2.4</v>
      </c>
      <c r="O79" s="206">
        <v>1.33</v>
      </c>
      <c r="P79" s="206">
        <v>0</v>
      </c>
      <c r="Q79" s="206">
        <v>0</v>
      </c>
      <c r="R79" s="206">
        <v>0</v>
      </c>
      <c r="S79" s="206">
        <v>0</v>
      </c>
      <c r="T79" s="206">
        <v>0.54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1.61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18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0.68</v>
      </c>
      <c r="M80" s="206">
        <v>2.2599999999999998</v>
      </c>
      <c r="N80" s="206">
        <v>2.4</v>
      </c>
      <c r="O80" s="206">
        <v>1.33</v>
      </c>
      <c r="P80" s="206">
        <v>0</v>
      </c>
      <c r="Q80" s="206">
        <v>0</v>
      </c>
      <c r="R80" s="206">
        <v>0</v>
      </c>
      <c r="S80" s="206">
        <v>0</v>
      </c>
      <c r="T80" s="206">
        <v>0.54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1.61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18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0.68</v>
      </c>
      <c r="M81" s="206">
        <v>2.2599999999999998</v>
      </c>
      <c r="N81" s="206">
        <v>2.4</v>
      </c>
      <c r="O81" s="206">
        <v>1.33</v>
      </c>
      <c r="P81" s="206">
        <v>0</v>
      </c>
      <c r="Q81" s="206">
        <v>0</v>
      </c>
      <c r="R81" s="206">
        <v>0</v>
      </c>
      <c r="S81" s="206">
        <v>0</v>
      </c>
      <c r="T81" s="206">
        <v>0.54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1.61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18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0.68</v>
      </c>
      <c r="M82" s="206">
        <v>2.2599999999999998</v>
      </c>
      <c r="N82" s="206">
        <v>2.4</v>
      </c>
      <c r="O82" s="206">
        <v>1.33</v>
      </c>
      <c r="P82" s="206">
        <v>0</v>
      </c>
      <c r="Q82" s="206">
        <v>0</v>
      </c>
      <c r="R82" s="206">
        <v>0</v>
      </c>
      <c r="S82" s="206">
        <v>0</v>
      </c>
      <c r="T82" s="206">
        <v>0.54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1.61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18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0.68</v>
      </c>
      <c r="M83" s="206">
        <v>2.2599999999999998</v>
      </c>
      <c r="N83" s="206">
        <v>2.4</v>
      </c>
      <c r="O83" s="206">
        <v>1.33</v>
      </c>
      <c r="P83" s="206">
        <v>0</v>
      </c>
      <c r="Q83" s="206">
        <v>0</v>
      </c>
      <c r="R83" s="206">
        <v>0</v>
      </c>
      <c r="S83" s="206">
        <v>0</v>
      </c>
      <c r="T83" s="206">
        <v>0.54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1.61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18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0.68</v>
      </c>
      <c r="M84" s="206">
        <v>2.2599999999999998</v>
      </c>
      <c r="N84" s="206">
        <v>2.4</v>
      </c>
      <c r="O84" s="206">
        <v>1.33</v>
      </c>
      <c r="P84" s="206">
        <v>0</v>
      </c>
      <c r="Q84" s="206">
        <v>0</v>
      </c>
      <c r="R84" s="206">
        <v>0</v>
      </c>
      <c r="S84" s="206">
        <v>0</v>
      </c>
      <c r="T84" s="206">
        <v>0.54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1.61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18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0.68</v>
      </c>
      <c r="M85" s="206">
        <v>2.2599999999999998</v>
      </c>
      <c r="N85" s="206">
        <v>2.4</v>
      </c>
      <c r="O85" s="206">
        <v>1.33</v>
      </c>
      <c r="P85" s="206">
        <v>0</v>
      </c>
      <c r="Q85" s="206">
        <v>0</v>
      </c>
      <c r="R85" s="206">
        <v>0</v>
      </c>
      <c r="S85" s="206">
        <v>0</v>
      </c>
      <c r="T85" s="206">
        <v>0.54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1.61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18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0.68</v>
      </c>
      <c r="M86" s="206">
        <v>2.2599999999999998</v>
      </c>
      <c r="N86" s="206">
        <v>2.4</v>
      </c>
      <c r="O86" s="206">
        <v>1.33</v>
      </c>
      <c r="P86" s="206">
        <v>0</v>
      </c>
      <c r="Q86" s="206">
        <v>0</v>
      </c>
      <c r="R86" s="206">
        <v>0</v>
      </c>
      <c r="S86" s="206">
        <v>0</v>
      </c>
      <c r="T86" s="206">
        <v>0.54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1.61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18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0.68</v>
      </c>
      <c r="M87" s="206">
        <v>2.2599999999999998</v>
      </c>
      <c r="N87" s="206">
        <v>2.4</v>
      </c>
      <c r="O87" s="206">
        <v>1.33</v>
      </c>
      <c r="P87" s="206">
        <v>0</v>
      </c>
      <c r="Q87" s="206">
        <v>0</v>
      </c>
      <c r="R87" s="206">
        <v>0</v>
      </c>
      <c r="S87" s="206">
        <v>0</v>
      </c>
      <c r="T87" s="206">
        <v>0.54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2.0699999999999998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18.43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0.71</v>
      </c>
      <c r="M88" s="206">
        <v>2.2599999999999998</v>
      </c>
      <c r="N88" s="206">
        <v>2.4</v>
      </c>
      <c r="O88" s="206">
        <v>1.33</v>
      </c>
      <c r="P88" s="206">
        <v>0</v>
      </c>
      <c r="Q88" s="206">
        <v>0</v>
      </c>
      <c r="R88" s="206">
        <v>0</v>
      </c>
      <c r="S88" s="206">
        <v>0</v>
      </c>
      <c r="T88" s="206">
        <v>0.54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2.0699999999999998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18.43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0.68</v>
      </c>
      <c r="M89" s="206">
        <v>2.2599999999999998</v>
      </c>
      <c r="N89" s="206">
        <v>2.4</v>
      </c>
      <c r="O89" s="206">
        <v>1.33</v>
      </c>
      <c r="P89" s="206">
        <v>0</v>
      </c>
      <c r="Q89" s="206">
        <v>0</v>
      </c>
      <c r="R89" s="206">
        <v>0</v>
      </c>
      <c r="S89" s="206">
        <v>0</v>
      </c>
      <c r="T89" s="206">
        <v>0.54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2.0699999999999998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18.43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0.68</v>
      </c>
      <c r="M90" s="206">
        <v>2.2599999999999998</v>
      </c>
      <c r="N90" s="206">
        <v>2.4</v>
      </c>
      <c r="O90" s="206">
        <v>1.33</v>
      </c>
      <c r="P90" s="206">
        <v>0</v>
      </c>
      <c r="Q90" s="206">
        <v>0</v>
      </c>
      <c r="R90" s="206">
        <v>0</v>
      </c>
      <c r="S90" s="206">
        <v>0</v>
      </c>
      <c r="T90" s="206">
        <v>0.54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2.0699999999999998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18.43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0.68</v>
      </c>
      <c r="M91" s="206">
        <v>2.2599999999999998</v>
      </c>
      <c r="N91" s="206">
        <v>2.4</v>
      </c>
      <c r="O91" s="206">
        <v>1.33</v>
      </c>
      <c r="P91" s="206">
        <v>0</v>
      </c>
      <c r="Q91" s="206">
        <v>0</v>
      </c>
      <c r="R91" s="206">
        <v>0</v>
      </c>
      <c r="S91" s="206">
        <v>0.17</v>
      </c>
      <c r="T91" s="206">
        <v>0.54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2.0699999999999998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18.52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0.68</v>
      </c>
      <c r="M92" s="206">
        <v>2.2599999999999998</v>
      </c>
      <c r="N92" s="206">
        <v>2.4</v>
      </c>
      <c r="O92" s="206">
        <v>1.33</v>
      </c>
      <c r="P92" s="206">
        <v>0</v>
      </c>
      <c r="Q92" s="206">
        <v>0</v>
      </c>
      <c r="R92" s="206">
        <v>0</v>
      </c>
      <c r="S92" s="206">
        <v>0</v>
      </c>
      <c r="T92" s="206">
        <v>0.54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2.0699999999999998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18.52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0.68</v>
      </c>
      <c r="M93" s="206">
        <v>2.2599999999999998</v>
      </c>
      <c r="N93" s="206">
        <v>2.4</v>
      </c>
      <c r="O93" s="206">
        <v>1.33</v>
      </c>
      <c r="P93" s="206">
        <v>0</v>
      </c>
      <c r="Q93" s="206">
        <v>0</v>
      </c>
      <c r="R93" s="206">
        <v>0</v>
      </c>
      <c r="S93" s="206">
        <v>0</v>
      </c>
      <c r="T93" s="206">
        <v>0.54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2.0699999999999998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19.2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0.68</v>
      </c>
      <c r="M94" s="206">
        <v>2.2599999999999998</v>
      </c>
      <c r="N94" s="206">
        <v>2.4</v>
      </c>
      <c r="O94" s="206">
        <v>1.33</v>
      </c>
      <c r="P94" s="206">
        <v>0</v>
      </c>
      <c r="Q94" s="206">
        <v>0</v>
      </c>
      <c r="R94" s="206">
        <v>0</v>
      </c>
      <c r="S94" s="206">
        <v>0</v>
      </c>
      <c r="T94" s="206">
        <v>0.54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2.0699999999999998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19.2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0.68</v>
      </c>
      <c r="M95" s="206">
        <v>2.2599999999999998</v>
      </c>
      <c r="N95" s="206">
        <v>2.4</v>
      </c>
      <c r="O95" s="206">
        <v>1.33</v>
      </c>
      <c r="P95" s="206">
        <v>0</v>
      </c>
      <c r="Q95" s="206">
        <v>0</v>
      </c>
      <c r="R95" s="206">
        <v>0</v>
      </c>
      <c r="S95" s="206">
        <v>0</v>
      </c>
      <c r="T95" s="206">
        <v>0.54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2.0699999999999998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19.2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0.68</v>
      </c>
      <c r="M96" s="206">
        <v>2.2599999999999998</v>
      </c>
      <c r="N96" s="206">
        <v>2.4</v>
      </c>
      <c r="O96" s="206">
        <v>1.33</v>
      </c>
      <c r="P96" s="206">
        <v>0</v>
      </c>
      <c r="Q96" s="206">
        <v>0.18</v>
      </c>
      <c r="R96" s="206">
        <v>0</v>
      </c>
      <c r="S96" s="206">
        <v>0.16</v>
      </c>
      <c r="T96" s="206">
        <v>0.54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2.0699999999999998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19.2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0.68</v>
      </c>
      <c r="M97" s="206">
        <v>2.2599999999999998</v>
      </c>
      <c r="N97" s="206">
        <v>2.4</v>
      </c>
      <c r="O97" s="206">
        <v>1.33</v>
      </c>
      <c r="P97" s="206">
        <v>0</v>
      </c>
      <c r="Q97" s="206">
        <v>0.18</v>
      </c>
      <c r="R97" s="206">
        <v>0</v>
      </c>
      <c r="S97" s="206">
        <v>0.16</v>
      </c>
      <c r="T97" s="206">
        <v>0.54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2.0699999999999998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19.7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0.68</v>
      </c>
      <c r="M98" s="206">
        <v>2.2599999999999998</v>
      </c>
      <c r="N98" s="206">
        <v>2.4</v>
      </c>
      <c r="O98" s="206">
        <v>1.33</v>
      </c>
      <c r="P98" s="206">
        <v>0</v>
      </c>
      <c r="Q98" s="206">
        <v>0.18</v>
      </c>
      <c r="R98" s="206">
        <v>0</v>
      </c>
      <c r="S98" s="206">
        <v>0.16</v>
      </c>
      <c r="T98" s="206">
        <v>0.54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2.0699999999999998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19.7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7.2250000000000005E-3</v>
      </c>
      <c r="L99">
        <f t="shared" si="0"/>
        <v>1.6297499999999999E-2</v>
      </c>
      <c r="M99">
        <f t="shared" si="0"/>
        <v>5.4239999999999941E-2</v>
      </c>
      <c r="N99">
        <f t="shared" si="0"/>
        <v>5.7600000000000096E-2</v>
      </c>
      <c r="O99">
        <f t="shared" si="0"/>
        <v>3.1919999999999969E-2</v>
      </c>
      <c r="P99">
        <f t="shared" si="0"/>
        <v>0</v>
      </c>
      <c r="Q99">
        <f t="shared" si="0"/>
        <v>1.2624999999999997E-3</v>
      </c>
      <c r="R99">
        <f t="shared" si="0"/>
        <v>2.9099999999999994E-3</v>
      </c>
      <c r="S99">
        <f t="shared" si="0"/>
        <v>1.8475E-3</v>
      </c>
      <c r="T99">
        <f t="shared" si="0"/>
        <v>1.2959999999999984E-2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4.543999999999996E-2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0.44692000000000015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5.82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5.82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5.82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5.82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5.82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5.82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5.82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5.82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5.82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5.82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5.82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5.82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5.82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5.82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5.82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5.82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5.82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5.82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5.82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5.82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5.82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5.82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5.82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5.82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5.82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5.82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5.82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5.82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5.82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5.82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5.82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5.82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5.82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5.82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5.82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5.82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5.82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5.82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5.82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5.82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5.82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5.82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5.82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5.82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5.82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5.82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5.82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5.82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5.82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5.82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5.82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5.82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5.82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5.82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5.82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5.82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5.82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5.82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5.82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5.82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5.82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5.82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5.82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5.82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5.82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5.82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5.82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5.82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5.82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5.82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5.82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5.82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5.82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5.82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5.82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5.82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5.82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5.82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5.82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5.82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5.82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5.82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5.82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5.82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5.82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5.82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5.82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5.82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0.13803999999999989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489</v>
      </c>
      <c r="D2" t="s">
        <v>489</v>
      </c>
      <c r="E2" t="s">
        <v>489</v>
      </c>
      <c r="F2" t="s">
        <v>489</v>
      </c>
      <c r="G2" t="s">
        <v>489</v>
      </c>
      <c r="H2" t="s">
        <v>489</v>
      </c>
      <c r="I2" t="s">
        <v>489</v>
      </c>
      <c r="J2" t="s">
        <v>489</v>
      </c>
      <c r="K2" t="s">
        <v>489</v>
      </c>
      <c r="L2" t="s">
        <v>489</v>
      </c>
      <c r="M2" t="s">
        <v>489</v>
      </c>
      <c r="N2" t="s">
        <v>489</v>
      </c>
      <c r="O2" t="s">
        <v>489</v>
      </c>
      <c r="P2" t="s">
        <v>489</v>
      </c>
    </row>
    <row r="3" spans="1:17">
      <c r="A3" t="s">
        <v>45</v>
      </c>
      <c r="C3" s="26">
        <v>38</v>
      </c>
      <c r="D3" s="26">
        <v>0</v>
      </c>
      <c r="E3" s="26">
        <v>0</v>
      </c>
      <c r="F3" s="2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38</v>
      </c>
      <c r="D4" s="26">
        <v>0</v>
      </c>
      <c r="E4" s="26">
        <v>0</v>
      </c>
      <c r="F4" s="2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38</v>
      </c>
      <c r="D5" s="26">
        <v>0</v>
      </c>
      <c r="E5" s="26">
        <v>0</v>
      </c>
      <c r="F5" s="2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38</v>
      </c>
      <c r="D6" s="26">
        <v>0</v>
      </c>
      <c r="E6" s="26">
        <v>0</v>
      </c>
      <c r="F6" s="2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38</v>
      </c>
      <c r="D7" s="26">
        <v>0</v>
      </c>
      <c r="E7" s="26">
        <v>0</v>
      </c>
      <c r="F7" s="2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38</v>
      </c>
      <c r="D8" s="26">
        <v>0</v>
      </c>
      <c r="E8" s="26">
        <v>0</v>
      </c>
      <c r="F8" s="2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38</v>
      </c>
      <c r="D9" s="26">
        <v>0</v>
      </c>
      <c r="E9" s="26">
        <v>0</v>
      </c>
      <c r="F9" s="2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38</v>
      </c>
      <c r="D10" s="26">
        <v>0</v>
      </c>
      <c r="E10" s="26">
        <v>0</v>
      </c>
      <c r="F10" s="2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38</v>
      </c>
      <c r="D11" s="26">
        <v>0</v>
      </c>
      <c r="E11" s="26">
        <v>0</v>
      </c>
      <c r="F11" s="2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38</v>
      </c>
      <c r="D12" s="26">
        <v>0</v>
      </c>
      <c r="E12" s="26">
        <v>0</v>
      </c>
      <c r="F12" s="2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38</v>
      </c>
      <c r="D13" s="26">
        <v>0</v>
      </c>
      <c r="E13" s="26">
        <v>0</v>
      </c>
      <c r="F13" s="2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38</v>
      </c>
      <c r="D14" s="26">
        <v>0</v>
      </c>
      <c r="E14" s="26">
        <v>0</v>
      </c>
      <c r="F14" s="2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38</v>
      </c>
      <c r="D15" s="26">
        <v>0</v>
      </c>
      <c r="E15" s="26">
        <v>0</v>
      </c>
      <c r="F15" s="2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38</v>
      </c>
      <c r="D16" s="26">
        <v>0</v>
      </c>
      <c r="E16" s="26">
        <v>0</v>
      </c>
      <c r="F16" s="2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37</v>
      </c>
      <c r="D17" s="26">
        <v>0</v>
      </c>
      <c r="E17" s="26">
        <v>0</v>
      </c>
      <c r="F17" s="2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37</v>
      </c>
      <c r="D18" s="26">
        <v>0</v>
      </c>
      <c r="E18" s="26">
        <v>0</v>
      </c>
      <c r="F18" s="2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37</v>
      </c>
      <c r="D19" s="26">
        <v>0</v>
      </c>
      <c r="E19" s="26">
        <v>0</v>
      </c>
      <c r="F19" s="2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37</v>
      </c>
      <c r="D20" s="26">
        <v>0</v>
      </c>
      <c r="E20" s="26">
        <v>0</v>
      </c>
      <c r="F20" s="2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37</v>
      </c>
      <c r="D21" s="26">
        <v>0</v>
      </c>
      <c r="E21" s="26">
        <v>0</v>
      </c>
      <c r="F21" s="2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37</v>
      </c>
      <c r="D22" s="26">
        <v>0</v>
      </c>
      <c r="E22" s="26">
        <v>0</v>
      </c>
      <c r="F22" s="2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37</v>
      </c>
      <c r="D23" s="26">
        <v>0</v>
      </c>
      <c r="E23" s="26">
        <v>0</v>
      </c>
      <c r="F23" s="2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270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37</v>
      </c>
      <c r="D24" s="26">
        <v>0</v>
      </c>
      <c r="E24" s="26">
        <v>0</v>
      </c>
      <c r="F24" s="2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270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37</v>
      </c>
      <c r="D25" s="26">
        <v>0</v>
      </c>
      <c r="E25" s="26">
        <v>0</v>
      </c>
      <c r="F25" s="2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270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37</v>
      </c>
      <c r="D26" s="26">
        <v>0</v>
      </c>
      <c r="E26" s="26">
        <v>0</v>
      </c>
      <c r="F26" s="2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270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37</v>
      </c>
      <c r="D27" s="26">
        <v>0</v>
      </c>
      <c r="E27" s="26">
        <v>0</v>
      </c>
      <c r="F27" s="2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270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37</v>
      </c>
      <c r="D28" s="26">
        <v>0</v>
      </c>
      <c r="E28" s="26">
        <v>0</v>
      </c>
      <c r="F28" s="2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307.42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37</v>
      </c>
      <c r="D29" s="26">
        <v>0</v>
      </c>
      <c r="E29" s="26">
        <v>0</v>
      </c>
      <c r="F29" s="2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307.42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37</v>
      </c>
      <c r="D30" s="26">
        <v>0</v>
      </c>
      <c r="E30" s="26">
        <v>0</v>
      </c>
      <c r="F30" s="2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317.42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37</v>
      </c>
      <c r="D31" s="26">
        <v>0</v>
      </c>
      <c r="E31" s="26">
        <v>0</v>
      </c>
      <c r="F31" s="2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320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37</v>
      </c>
      <c r="D32" s="26">
        <v>0</v>
      </c>
      <c r="E32" s="26">
        <v>0</v>
      </c>
      <c r="F32" s="2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320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37</v>
      </c>
      <c r="D33" s="26">
        <v>0</v>
      </c>
      <c r="E33" s="26">
        <v>0</v>
      </c>
      <c r="F33" s="2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320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37</v>
      </c>
      <c r="D34" s="26">
        <v>0</v>
      </c>
      <c r="E34" s="26">
        <v>0</v>
      </c>
      <c r="F34" s="2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320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37</v>
      </c>
      <c r="D35" s="26">
        <v>0</v>
      </c>
      <c r="E35" s="26">
        <v>0</v>
      </c>
      <c r="F35" s="2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320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37</v>
      </c>
      <c r="D36" s="26">
        <v>0</v>
      </c>
      <c r="E36" s="26">
        <v>0</v>
      </c>
      <c r="F36" s="2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320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37</v>
      </c>
      <c r="D37" s="26">
        <v>0</v>
      </c>
      <c r="E37" s="26">
        <v>0</v>
      </c>
      <c r="F37" s="2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320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37</v>
      </c>
      <c r="D38" s="26">
        <v>0</v>
      </c>
      <c r="E38" s="26">
        <v>0</v>
      </c>
      <c r="F38" s="2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320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37</v>
      </c>
      <c r="D39" s="26">
        <v>0</v>
      </c>
      <c r="E39" s="26">
        <v>0</v>
      </c>
      <c r="F39" s="2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312.04000000000002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37</v>
      </c>
      <c r="D40" s="26">
        <v>0</v>
      </c>
      <c r="E40" s="26">
        <v>0</v>
      </c>
      <c r="F40" s="2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312.04000000000002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37</v>
      </c>
      <c r="D41" s="26">
        <v>0</v>
      </c>
      <c r="E41" s="26">
        <v>0</v>
      </c>
      <c r="F41" s="2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312.04000000000002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37</v>
      </c>
      <c r="D42" s="26">
        <v>0</v>
      </c>
      <c r="E42" s="26">
        <v>0</v>
      </c>
      <c r="F42" s="2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312.04000000000002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37</v>
      </c>
      <c r="D43" s="26">
        <v>0</v>
      </c>
      <c r="E43" s="26">
        <v>0</v>
      </c>
      <c r="F43" s="2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305.47000000000003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37</v>
      </c>
      <c r="D44" s="26">
        <v>0</v>
      </c>
      <c r="E44" s="26">
        <v>0</v>
      </c>
      <c r="F44" s="2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305.47000000000003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37</v>
      </c>
      <c r="D45" s="26">
        <v>0</v>
      </c>
      <c r="E45" s="26">
        <v>0</v>
      </c>
      <c r="F45" s="2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280.85000000000002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37</v>
      </c>
      <c r="D46" s="26">
        <v>0</v>
      </c>
      <c r="E46" s="26">
        <v>0</v>
      </c>
      <c r="F46" s="2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280.85000000000002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36</v>
      </c>
      <c r="D47" s="26">
        <v>0</v>
      </c>
      <c r="E47" s="26">
        <v>0</v>
      </c>
      <c r="F47" s="2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280.85000000000002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36</v>
      </c>
      <c r="D48" s="26">
        <v>0</v>
      </c>
      <c r="E48" s="26">
        <v>0</v>
      </c>
      <c r="F48" s="2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280.85000000000002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36</v>
      </c>
      <c r="D49" s="26">
        <v>0</v>
      </c>
      <c r="E49" s="26">
        <v>0</v>
      </c>
      <c r="F49" s="2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270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36</v>
      </c>
      <c r="D50" s="26">
        <v>0</v>
      </c>
      <c r="E50" s="26">
        <v>0</v>
      </c>
      <c r="F50" s="2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270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36</v>
      </c>
      <c r="D51" s="26">
        <v>0</v>
      </c>
      <c r="E51" s="26">
        <v>0</v>
      </c>
      <c r="F51" s="2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270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36</v>
      </c>
      <c r="D52" s="26">
        <v>0</v>
      </c>
      <c r="E52" s="26">
        <v>0</v>
      </c>
      <c r="F52" s="2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270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37</v>
      </c>
      <c r="D53" s="26">
        <v>0</v>
      </c>
      <c r="E53" s="26">
        <v>0</v>
      </c>
      <c r="F53" s="2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270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37</v>
      </c>
      <c r="D54" s="26">
        <v>0</v>
      </c>
      <c r="E54" s="26">
        <v>0</v>
      </c>
      <c r="F54" s="2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270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36</v>
      </c>
      <c r="D55" s="26">
        <v>0</v>
      </c>
      <c r="E55" s="26">
        <v>0</v>
      </c>
      <c r="F55" s="2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270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36</v>
      </c>
      <c r="D56" s="26">
        <v>0</v>
      </c>
      <c r="E56" s="26">
        <v>0</v>
      </c>
      <c r="F56" s="2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270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36</v>
      </c>
      <c r="D57" s="26">
        <v>0</v>
      </c>
      <c r="E57" s="26">
        <v>0</v>
      </c>
      <c r="F57" s="2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270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36</v>
      </c>
      <c r="D58" s="26">
        <v>0</v>
      </c>
      <c r="E58" s="26">
        <v>0</v>
      </c>
      <c r="F58" s="2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270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36</v>
      </c>
      <c r="D59" s="26">
        <v>0</v>
      </c>
      <c r="E59" s="26">
        <v>0</v>
      </c>
      <c r="F59" s="2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270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36</v>
      </c>
      <c r="D60" s="26">
        <v>0</v>
      </c>
      <c r="E60" s="26">
        <v>0</v>
      </c>
      <c r="F60" s="2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270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36</v>
      </c>
      <c r="D61" s="26">
        <v>0</v>
      </c>
      <c r="E61" s="26">
        <v>0</v>
      </c>
      <c r="F61" s="2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270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36</v>
      </c>
      <c r="D62" s="26">
        <v>0</v>
      </c>
      <c r="E62" s="26">
        <v>0</v>
      </c>
      <c r="F62" s="2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270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36</v>
      </c>
      <c r="D63" s="26">
        <v>0</v>
      </c>
      <c r="E63" s="26">
        <v>0</v>
      </c>
      <c r="F63" s="2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270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36</v>
      </c>
      <c r="D64" s="26">
        <v>0</v>
      </c>
      <c r="E64" s="26">
        <v>0</v>
      </c>
      <c r="F64" s="2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270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36</v>
      </c>
      <c r="D65" s="26">
        <v>0</v>
      </c>
      <c r="E65" s="26">
        <v>0</v>
      </c>
      <c r="F65" s="2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270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36</v>
      </c>
      <c r="D66" s="26">
        <v>0</v>
      </c>
      <c r="E66" s="26">
        <v>0</v>
      </c>
      <c r="F66" s="2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270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36</v>
      </c>
      <c r="D67" s="26">
        <v>0</v>
      </c>
      <c r="E67" s="26">
        <v>0</v>
      </c>
      <c r="F67" s="2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270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36</v>
      </c>
      <c r="D68" s="26">
        <v>0</v>
      </c>
      <c r="E68" s="26">
        <v>0</v>
      </c>
      <c r="F68" s="2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270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36</v>
      </c>
      <c r="D69" s="26">
        <v>0</v>
      </c>
      <c r="E69" s="26">
        <v>0</v>
      </c>
      <c r="F69" s="2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270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36</v>
      </c>
      <c r="D70" s="26">
        <v>0</v>
      </c>
      <c r="E70" s="26">
        <v>0</v>
      </c>
      <c r="F70" s="2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270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38</v>
      </c>
      <c r="D71" s="26">
        <v>0</v>
      </c>
      <c r="E71" s="26">
        <v>0</v>
      </c>
      <c r="F71" s="2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270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38</v>
      </c>
      <c r="D72" s="26">
        <v>0</v>
      </c>
      <c r="E72" s="26">
        <v>0</v>
      </c>
      <c r="F72" s="2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270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38</v>
      </c>
      <c r="D73" s="26">
        <v>0</v>
      </c>
      <c r="E73" s="26">
        <v>0</v>
      </c>
      <c r="F73" s="2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312.04000000000002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38</v>
      </c>
      <c r="D74" s="26">
        <v>0</v>
      </c>
      <c r="E74" s="26">
        <v>0</v>
      </c>
      <c r="F74" s="2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312.04000000000002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38</v>
      </c>
      <c r="D75" s="26">
        <v>0</v>
      </c>
      <c r="E75" s="26">
        <v>0</v>
      </c>
      <c r="F75" s="2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312.04000000000002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38</v>
      </c>
      <c r="D76" s="26">
        <v>0</v>
      </c>
      <c r="E76" s="26">
        <v>0</v>
      </c>
      <c r="F76" s="2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312.04000000000002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38</v>
      </c>
      <c r="D77" s="26">
        <v>0</v>
      </c>
      <c r="E77" s="26">
        <v>0</v>
      </c>
      <c r="F77" s="2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320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38</v>
      </c>
      <c r="D78" s="26">
        <v>0</v>
      </c>
      <c r="E78" s="26">
        <v>0</v>
      </c>
      <c r="F78" s="2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320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38</v>
      </c>
      <c r="D79" s="26">
        <v>0</v>
      </c>
      <c r="E79" s="26">
        <v>0</v>
      </c>
      <c r="F79" s="2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320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38</v>
      </c>
      <c r="D80" s="26">
        <v>0</v>
      </c>
      <c r="E80" s="26">
        <v>0</v>
      </c>
      <c r="F80" s="2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320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38</v>
      </c>
      <c r="D81" s="26">
        <v>0</v>
      </c>
      <c r="E81" s="26">
        <v>0</v>
      </c>
      <c r="F81" s="2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320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38</v>
      </c>
      <c r="D82" s="26">
        <v>0</v>
      </c>
      <c r="E82" s="26">
        <v>0</v>
      </c>
      <c r="F82" s="2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320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38</v>
      </c>
      <c r="D83" s="26">
        <v>0</v>
      </c>
      <c r="E83" s="26">
        <v>0</v>
      </c>
      <c r="F83" s="2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320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38</v>
      </c>
      <c r="D84" s="26">
        <v>0</v>
      </c>
      <c r="E84" s="26">
        <v>0</v>
      </c>
      <c r="F84" s="2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320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38</v>
      </c>
      <c r="D85" s="26">
        <v>0</v>
      </c>
      <c r="E85" s="26">
        <v>0</v>
      </c>
      <c r="F85" s="2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320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38</v>
      </c>
      <c r="D86" s="26">
        <v>0</v>
      </c>
      <c r="E86" s="26">
        <v>0</v>
      </c>
      <c r="F86" s="2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320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38</v>
      </c>
      <c r="D87" s="26">
        <v>0</v>
      </c>
      <c r="E87" s="26">
        <v>0</v>
      </c>
      <c r="F87" s="2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270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38</v>
      </c>
      <c r="D88" s="26">
        <v>0</v>
      </c>
      <c r="E88" s="26">
        <v>0</v>
      </c>
      <c r="F88" s="2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270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38</v>
      </c>
      <c r="D89" s="26">
        <v>0</v>
      </c>
      <c r="E89" s="26">
        <v>0</v>
      </c>
      <c r="F89" s="2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270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38</v>
      </c>
      <c r="D90" s="26">
        <v>0</v>
      </c>
      <c r="E90" s="26">
        <v>0</v>
      </c>
      <c r="F90" s="2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270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38</v>
      </c>
      <c r="D91" s="26">
        <v>0</v>
      </c>
      <c r="E91" s="26">
        <v>0</v>
      </c>
      <c r="F91" s="2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270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38</v>
      </c>
      <c r="D92" s="26">
        <v>0</v>
      </c>
      <c r="E92" s="26">
        <v>0</v>
      </c>
      <c r="F92" s="2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270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38</v>
      </c>
      <c r="D93" s="26">
        <v>0</v>
      </c>
      <c r="E93" s="26">
        <v>0</v>
      </c>
      <c r="F93" s="2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270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38</v>
      </c>
      <c r="D94" s="26">
        <v>0</v>
      </c>
      <c r="E94" s="26">
        <v>0</v>
      </c>
      <c r="F94" s="2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270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38</v>
      </c>
      <c r="D95" s="26">
        <v>0</v>
      </c>
      <c r="E95" s="26">
        <v>0</v>
      </c>
      <c r="F95" s="2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270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38</v>
      </c>
      <c r="D96" s="26">
        <v>0</v>
      </c>
      <c r="E96" s="26">
        <v>0</v>
      </c>
      <c r="F96" s="2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270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38</v>
      </c>
      <c r="D97" s="26">
        <v>0</v>
      </c>
      <c r="E97" s="26">
        <v>0</v>
      </c>
      <c r="F97" s="2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270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38</v>
      </c>
      <c r="D98" s="26">
        <v>0</v>
      </c>
      <c r="E98" s="26">
        <v>0</v>
      </c>
      <c r="F98" s="2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270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0.89300000000000002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6.8482300000000018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2.34</v>
      </c>
      <c r="E3" s="206">
        <v>0</v>
      </c>
      <c r="F3" s="206">
        <v>0</v>
      </c>
      <c r="G3" s="206">
        <v>9.67</v>
      </c>
      <c r="H3" s="206">
        <v>0</v>
      </c>
      <c r="I3" s="206">
        <v>42.19</v>
      </c>
      <c r="J3" s="206">
        <v>0.49</v>
      </c>
      <c r="K3" s="206">
        <v>241.2</v>
      </c>
      <c r="L3" s="206">
        <v>6.29</v>
      </c>
      <c r="M3" s="206">
        <v>2.65</v>
      </c>
      <c r="N3" s="206">
        <v>2.15</v>
      </c>
      <c r="O3" s="206">
        <v>1.52</v>
      </c>
      <c r="P3" s="206">
        <v>1.02</v>
      </c>
      <c r="Q3" s="206">
        <v>5.0199999999999996</v>
      </c>
      <c r="R3" s="206">
        <v>9.17</v>
      </c>
      <c r="S3" s="206">
        <v>5.7</v>
      </c>
      <c r="T3" s="206">
        <v>0.56000000000000005</v>
      </c>
      <c r="U3" s="206">
        <v>2.17</v>
      </c>
      <c r="V3" s="206">
        <v>7.97</v>
      </c>
      <c r="W3" s="206">
        <v>9.8699999999999992</v>
      </c>
      <c r="X3" s="206">
        <v>50.42</v>
      </c>
      <c r="Y3" s="206">
        <v>0</v>
      </c>
      <c r="Z3" s="206">
        <v>63.85</v>
      </c>
      <c r="AA3" s="206">
        <v>20.77</v>
      </c>
      <c r="AB3" s="206">
        <v>0</v>
      </c>
      <c r="AC3" s="206">
        <v>20.21</v>
      </c>
      <c r="AD3" s="206">
        <v>0</v>
      </c>
      <c r="AE3" s="206">
        <v>0</v>
      </c>
      <c r="AF3" s="206">
        <v>0</v>
      </c>
      <c r="AG3" s="206">
        <v>46.68</v>
      </c>
      <c r="AH3" s="206">
        <v>0</v>
      </c>
      <c r="AI3" s="206">
        <v>49.51</v>
      </c>
      <c r="AJ3" s="206">
        <v>0</v>
      </c>
      <c r="AK3" s="206">
        <v>15.85</v>
      </c>
      <c r="AL3" s="206">
        <v>0</v>
      </c>
      <c r="AM3" s="206">
        <v>0</v>
      </c>
      <c r="AN3" s="206">
        <v>0</v>
      </c>
      <c r="AO3" s="206">
        <v>323.75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2.34</v>
      </c>
      <c r="E4" s="206">
        <v>0</v>
      </c>
      <c r="F4" s="206">
        <v>0</v>
      </c>
      <c r="G4" s="206">
        <v>9.67</v>
      </c>
      <c r="H4" s="206">
        <v>0</v>
      </c>
      <c r="I4" s="206">
        <v>42.19</v>
      </c>
      <c r="J4" s="206">
        <v>0.49</v>
      </c>
      <c r="K4" s="206">
        <v>241.2</v>
      </c>
      <c r="L4" s="206">
        <v>6.29</v>
      </c>
      <c r="M4" s="206">
        <v>2.63</v>
      </c>
      <c r="N4" s="206">
        <v>2.15</v>
      </c>
      <c r="O4" s="206">
        <v>1.52</v>
      </c>
      <c r="P4" s="206">
        <v>1.02</v>
      </c>
      <c r="Q4" s="206">
        <v>5.0199999999999996</v>
      </c>
      <c r="R4" s="206">
        <v>9.24</v>
      </c>
      <c r="S4" s="206">
        <v>5.7</v>
      </c>
      <c r="T4" s="206">
        <v>0.56000000000000005</v>
      </c>
      <c r="U4" s="206">
        <v>2.17</v>
      </c>
      <c r="V4" s="206">
        <v>7.97</v>
      </c>
      <c r="W4" s="206">
        <v>9.8699999999999992</v>
      </c>
      <c r="X4" s="206">
        <v>50.42</v>
      </c>
      <c r="Y4" s="206">
        <v>0</v>
      </c>
      <c r="Z4" s="206">
        <v>63.85</v>
      </c>
      <c r="AA4" s="206">
        <v>20.77</v>
      </c>
      <c r="AB4" s="206">
        <v>0</v>
      </c>
      <c r="AC4" s="206">
        <v>20.21</v>
      </c>
      <c r="AD4" s="206">
        <v>0</v>
      </c>
      <c r="AE4" s="206">
        <v>0</v>
      </c>
      <c r="AF4" s="206">
        <v>0</v>
      </c>
      <c r="AG4" s="206">
        <v>46.68</v>
      </c>
      <c r="AH4" s="206">
        <v>0</v>
      </c>
      <c r="AI4" s="206">
        <v>49.51</v>
      </c>
      <c r="AJ4" s="206">
        <v>0</v>
      </c>
      <c r="AK4" s="206">
        <v>15.85</v>
      </c>
      <c r="AL4" s="206">
        <v>0</v>
      </c>
      <c r="AM4" s="206">
        <v>0</v>
      </c>
      <c r="AN4" s="206">
        <v>0</v>
      </c>
      <c r="AO4" s="206">
        <v>323.75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2.34</v>
      </c>
      <c r="E5" s="206">
        <v>0</v>
      </c>
      <c r="F5" s="206">
        <v>0</v>
      </c>
      <c r="G5" s="206">
        <v>9.67</v>
      </c>
      <c r="H5" s="206">
        <v>0</v>
      </c>
      <c r="I5" s="206">
        <v>42.19</v>
      </c>
      <c r="J5" s="206">
        <v>0.49</v>
      </c>
      <c r="K5" s="206">
        <v>241.2</v>
      </c>
      <c r="L5" s="206">
        <v>6.29</v>
      </c>
      <c r="M5" s="206">
        <v>2.63</v>
      </c>
      <c r="N5" s="206">
        <v>2.15</v>
      </c>
      <c r="O5" s="206">
        <v>1.52</v>
      </c>
      <c r="P5" s="206">
        <v>1.02</v>
      </c>
      <c r="Q5" s="206">
        <v>5.0199999999999996</v>
      </c>
      <c r="R5" s="206">
        <v>9.23</v>
      </c>
      <c r="S5" s="206">
        <v>5.7</v>
      </c>
      <c r="T5" s="206">
        <v>0.56000000000000005</v>
      </c>
      <c r="U5" s="206">
        <v>2.17</v>
      </c>
      <c r="V5" s="206">
        <v>7.97</v>
      </c>
      <c r="W5" s="206">
        <v>9.8699999999999992</v>
      </c>
      <c r="X5" s="206">
        <v>50.42</v>
      </c>
      <c r="Y5" s="206">
        <v>0</v>
      </c>
      <c r="Z5" s="206">
        <v>63.85</v>
      </c>
      <c r="AA5" s="206">
        <v>20.77</v>
      </c>
      <c r="AB5" s="206">
        <v>0</v>
      </c>
      <c r="AC5" s="206">
        <v>23.28</v>
      </c>
      <c r="AD5" s="206">
        <v>0</v>
      </c>
      <c r="AE5" s="206">
        <v>0</v>
      </c>
      <c r="AF5" s="206">
        <v>0</v>
      </c>
      <c r="AG5" s="206">
        <v>46.68</v>
      </c>
      <c r="AH5" s="206">
        <v>0</v>
      </c>
      <c r="AI5" s="206">
        <v>49.51</v>
      </c>
      <c r="AJ5" s="206">
        <v>0</v>
      </c>
      <c r="AK5" s="206">
        <v>15.85</v>
      </c>
      <c r="AL5" s="206">
        <v>0</v>
      </c>
      <c r="AM5" s="206">
        <v>0</v>
      </c>
      <c r="AN5" s="206">
        <v>0</v>
      </c>
      <c r="AO5" s="206">
        <v>323.75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2.34</v>
      </c>
      <c r="E6" s="206">
        <v>0</v>
      </c>
      <c r="F6" s="206">
        <v>0</v>
      </c>
      <c r="G6" s="206">
        <v>9.67</v>
      </c>
      <c r="H6" s="206">
        <v>0</v>
      </c>
      <c r="I6" s="206">
        <v>42.19</v>
      </c>
      <c r="J6" s="206">
        <v>0.49</v>
      </c>
      <c r="K6" s="206">
        <v>241.2</v>
      </c>
      <c r="L6" s="206">
        <v>6.29</v>
      </c>
      <c r="M6" s="206">
        <v>2.63</v>
      </c>
      <c r="N6" s="206">
        <v>2.15</v>
      </c>
      <c r="O6" s="206">
        <v>1.52</v>
      </c>
      <c r="P6" s="206">
        <v>1.02</v>
      </c>
      <c r="Q6" s="206">
        <v>5.0199999999999996</v>
      </c>
      <c r="R6" s="206">
        <v>9.23</v>
      </c>
      <c r="S6" s="206">
        <v>5.7</v>
      </c>
      <c r="T6" s="206">
        <v>0.56000000000000005</v>
      </c>
      <c r="U6" s="206">
        <v>2.17</v>
      </c>
      <c r="V6" s="206">
        <v>7.97</v>
      </c>
      <c r="W6" s="206">
        <v>9.8699999999999992</v>
      </c>
      <c r="X6" s="206">
        <v>50.42</v>
      </c>
      <c r="Y6" s="206">
        <v>0</v>
      </c>
      <c r="Z6" s="206">
        <v>63.85</v>
      </c>
      <c r="AA6" s="206">
        <v>20.77</v>
      </c>
      <c r="AB6" s="206">
        <v>0</v>
      </c>
      <c r="AC6" s="206">
        <v>23.28</v>
      </c>
      <c r="AD6" s="206">
        <v>0</v>
      </c>
      <c r="AE6" s="206">
        <v>0</v>
      </c>
      <c r="AF6" s="206">
        <v>0</v>
      </c>
      <c r="AG6" s="206">
        <v>46.68</v>
      </c>
      <c r="AH6" s="206">
        <v>0</v>
      </c>
      <c r="AI6" s="206">
        <v>49.51</v>
      </c>
      <c r="AJ6" s="206">
        <v>0</v>
      </c>
      <c r="AK6" s="206">
        <v>15.85</v>
      </c>
      <c r="AL6" s="206">
        <v>0</v>
      </c>
      <c r="AM6" s="206">
        <v>0</v>
      </c>
      <c r="AN6" s="206">
        <v>0</v>
      </c>
      <c r="AO6" s="206">
        <v>323.75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2.34</v>
      </c>
      <c r="E7" s="206">
        <v>0</v>
      </c>
      <c r="F7" s="206">
        <v>0</v>
      </c>
      <c r="G7" s="206">
        <v>9.67</v>
      </c>
      <c r="H7" s="206">
        <v>0</v>
      </c>
      <c r="I7" s="206">
        <v>42.19</v>
      </c>
      <c r="J7" s="206">
        <v>0.49</v>
      </c>
      <c r="K7" s="206">
        <v>241.2</v>
      </c>
      <c r="L7" s="206">
        <v>6.29</v>
      </c>
      <c r="M7" s="206">
        <v>2.63</v>
      </c>
      <c r="N7" s="206">
        <v>2.15</v>
      </c>
      <c r="O7" s="206">
        <v>1.52</v>
      </c>
      <c r="P7" s="206">
        <v>1.02</v>
      </c>
      <c r="Q7" s="206">
        <v>5.04</v>
      </c>
      <c r="R7" s="206">
        <v>9.2799999999999994</v>
      </c>
      <c r="S7" s="206">
        <v>5.71</v>
      </c>
      <c r="T7" s="206">
        <v>0.56000000000000005</v>
      </c>
      <c r="U7" s="206">
        <v>2.17</v>
      </c>
      <c r="V7" s="206">
        <v>7.97</v>
      </c>
      <c r="W7" s="206">
        <v>9.8699999999999992</v>
      </c>
      <c r="X7" s="206">
        <v>50.42</v>
      </c>
      <c r="Y7" s="206">
        <v>0</v>
      </c>
      <c r="Z7" s="206">
        <v>63.85</v>
      </c>
      <c r="AA7" s="206">
        <v>20.77</v>
      </c>
      <c r="AB7" s="206">
        <v>0</v>
      </c>
      <c r="AC7" s="206">
        <v>23.28</v>
      </c>
      <c r="AD7" s="206">
        <v>0</v>
      </c>
      <c r="AE7" s="206">
        <v>0</v>
      </c>
      <c r="AF7" s="206">
        <v>0</v>
      </c>
      <c r="AG7" s="206">
        <v>46.68</v>
      </c>
      <c r="AH7" s="206">
        <v>0</v>
      </c>
      <c r="AI7" s="206">
        <v>49.51</v>
      </c>
      <c r="AJ7" s="206">
        <v>0</v>
      </c>
      <c r="AK7" s="206">
        <v>15.85</v>
      </c>
      <c r="AL7" s="206">
        <v>0</v>
      </c>
      <c r="AM7" s="206">
        <v>0</v>
      </c>
      <c r="AN7" s="206">
        <v>0</v>
      </c>
      <c r="AO7" s="206">
        <v>323.75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2.34</v>
      </c>
      <c r="E8" s="206">
        <v>0</v>
      </c>
      <c r="F8" s="206">
        <v>0</v>
      </c>
      <c r="G8" s="206">
        <v>9.67</v>
      </c>
      <c r="H8" s="206">
        <v>0</v>
      </c>
      <c r="I8" s="206">
        <v>42.19</v>
      </c>
      <c r="J8" s="206">
        <v>0.49</v>
      </c>
      <c r="K8" s="206">
        <v>241.2</v>
      </c>
      <c r="L8" s="206">
        <v>6.29</v>
      </c>
      <c r="M8" s="206">
        <v>2.63</v>
      </c>
      <c r="N8" s="206">
        <v>2.15</v>
      </c>
      <c r="O8" s="206">
        <v>1.52</v>
      </c>
      <c r="P8" s="206">
        <v>1.02</v>
      </c>
      <c r="Q8" s="206">
        <v>5.05</v>
      </c>
      <c r="R8" s="206">
        <v>9.2799999999999994</v>
      </c>
      <c r="S8" s="206">
        <v>5.71</v>
      </c>
      <c r="T8" s="206">
        <v>0.56000000000000005</v>
      </c>
      <c r="U8" s="206">
        <v>2.17</v>
      </c>
      <c r="V8" s="206">
        <v>7.97</v>
      </c>
      <c r="W8" s="206">
        <v>9.8699999999999992</v>
      </c>
      <c r="X8" s="206">
        <v>50.42</v>
      </c>
      <c r="Y8" s="206">
        <v>0</v>
      </c>
      <c r="Z8" s="206">
        <v>63.85</v>
      </c>
      <c r="AA8" s="206">
        <v>20.77</v>
      </c>
      <c r="AB8" s="206">
        <v>0</v>
      </c>
      <c r="AC8" s="206">
        <v>23.28</v>
      </c>
      <c r="AD8" s="206">
        <v>0</v>
      </c>
      <c r="AE8" s="206">
        <v>0</v>
      </c>
      <c r="AF8" s="206">
        <v>0</v>
      </c>
      <c r="AG8" s="206">
        <v>46.68</v>
      </c>
      <c r="AH8" s="206">
        <v>0</v>
      </c>
      <c r="AI8" s="206">
        <v>49.51</v>
      </c>
      <c r="AJ8" s="206">
        <v>0</v>
      </c>
      <c r="AK8" s="206">
        <v>15.85</v>
      </c>
      <c r="AL8" s="206">
        <v>0</v>
      </c>
      <c r="AM8" s="206">
        <v>0</v>
      </c>
      <c r="AN8" s="206">
        <v>0</v>
      </c>
      <c r="AO8" s="206">
        <v>323.75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2.34</v>
      </c>
      <c r="E9" s="206">
        <v>0</v>
      </c>
      <c r="F9" s="206">
        <v>0</v>
      </c>
      <c r="G9" s="206">
        <v>9.67</v>
      </c>
      <c r="H9" s="206">
        <v>0</v>
      </c>
      <c r="I9" s="206">
        <v>42.19</v>
      </c>
      <c r="J9" s="206">
        <v>0.49</v>
      </c>
      <c r="K9" s="206">
        <v>241.2</v>
      </c>
      <c r="L9" s="206">
        <v>6.29</v>
      </c>
      <c r="M9" s="206">
        <v>2.63</v>
      </c>
      <c r="N9" s="206">
        <v>2.15</v>
      </c>
      <c r="O9" s="206">
        <v>1.52</v>
      </c>
      <c r="P9" s="206">
        <v>1.02</v>
      </c>
      <c r="Q9" s="206">
        <v>5.05</v>
      </c>
      <c r="R9" s="206">
        <v>9.2799999999999994</v>
      </c>
      <c r="S9" s="206">
        <v>5.71</v>
      </c>
      <c r="T9" s="206">
        <v>0.56000000000000005</v>
      </c>
      <c r="U9" s="206">
        <v>2.17</v>
      </c>
      <c r="V9" s="206">
        <v>7.97</v>
      </c>
      <c r="W9" s="206">
        <v>9.8699999999999992</v>
      </c>
      <c r="X9" s="206">
        <v>50.42</v>
      </c>
      <c r="Y9" s="206">
        <v>0</v>
      </c>
      <c r="Z9" s="206">
        <v>74.290000000000006</v>
      </c>
      <c r="AA9" s="206">
        <v>20.77</v>
      </c>
      <c r="AB9" s="206">
        <v>0</v>
      </c>
      <c r="AC9" s="206">
        <v>23.28</v>
      </c>
      <c r="AD9" s="206">
        <v>0</v>
      </c>
      <c r="AE9" s="206">
        <v>0</v>
      </c>
      <c r="AF9" s="206">
        <v>0</v>
      </c>
      <c r="AG9" s="206">
        <v>46.68</v>
      </c>
      <c r="AH9" s="206">
        <v>0</v>
      </c>
      <c r="AI9" s="206">
        <v>49.51</v>
      </c>
      <c r="AJ9" s="206">
        <v>0</v>
      </c>
      <c r="AK9" s="206">
        <v>15.85</v>
      </c>
      <c r="AL9" s="206">
        <v>0</v>
      </c>
      <c r="AM9" s="206">
        <v>0</v>
      </c>
      <c r="AN9" s="206">
        <v>0</v>
      </c>
      <c r="AO9" s="206">
        <v>323.75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2.34</v>
      </c>
      <c r="E10" s="206">
        <v>0</v>
      </c>
      <c r="F10" s="206">
        <v>0</v>
      </c>
      <c r="G10" s="206">
        <v>9.67</v>
      </c>
      <c r="H10" s="206">
        <v>0</v>
      </c>
      <c r="I10" s="206">
        <v>42.19</v>
      </c>
      <c r="J10" s="206">
        <v>0.49</v>
      </c>
      <c r="K10" s="206">
        <v>241.2</v>
      </c>
      <c r="L10" s="206">
        <v>6.29</v>
      </c>
      <c r="M10" s="206">
        <v>2.63</v>
      </c>
      <c r="N10" s="206">
        <v>2.15</v>
      </c>
      <c r="O10" s="206">
        <v>1.52</v>
      </c>
      <c r="P10" s="206">
        <v>1.02</v>
      </c>
      <c r="Q10" s="206">
        <v>5.05</v>
      </c>
      <c r="R10" s="206">
        <v>9.2799999999999994</v>
      </c>
      <c r="S10" s="206">
        <v>5.71</v>
      </c>
      <c r="T10" s="206">
        <v>0.56000000000000005</v>
      </c>
      <c r="U10" s="206">
        <v>2.17</v>
      </c>
      <c r="V10" s="206">
        <v>7.97</v>
      </c>
      <c r="W10" s="206">
        <v>9.8699999999999992</v>
      </c>
      <c r="X10" s="206">
        <v>50.42</v>
      </c>
      <c r="Y10" s="206">
        <v>0</v>
      </c>
      <c r="Z10" s="206">
        <v>74.290000000000006</v>
      </c>
      <c r="AA10" s="206">
        <v>20.77</v>
      </c>
      <c r="AB10" s="206">
        <v>0</v>
      </c>
      <c r="AC10" s="206">
        <v>23.28</v>
      </c>
      <c r="AD10" s="206">
        <v>0</v>
      </c>
      <c r="AE10" s="206">
        <v>0</v>
      </c>
      <c r="AF10" s="206">
        <v>0</v>
      </c>
      <c r="AG10" s="206">
        <v>46.68</v>
      </c>
      <c r="AH10" s="206">
        <v>0</v>
      </c>
      <c r="AI10" s="206">
        <v>49.51</v>
      </c>
      <c r="AJ10" s="206">
        <v>0</v>
      </c>
      <c r="AK10" s="206">
        <v>15.85</v>
      </c>
      <c r="AL10" s="206">
        <v>0</v>
      </c>
      <c r="AM10" s="206">
        <v>0</v>
      </c>
      <c r="AN10" s="206">
        <v>0</v>
      </c>
      <c r="AO10" s="206">
        <v>323.75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2.34</v>
      </c>
      <c r="E11" s="206">
        <v>0</v>
      </c>
      <c r="F11" s="206">
        <v>0</v>
      </c>
      <c r="G11" s="206">
        <v>9.67</v>
      </c>
      <c r="H11" s="206">
        <v>0</v>
      </c>
      <c r="I11" s="206">
        <v>42.19</v>
      </c>
      <c r="J11" s="206">
        <v>0.49</v>
      </c>
      <c r="K11" s="206">
        <v>241.2</v>
      </c>
      <c r="L11" s="206">
        <v>6.29</v>
      </c>
      <c r="M11" s="206">
        <v>2.63</v>
      </c>
      <c r="N11" s="206">
        <v>2.15</v>
      </c>
      <c r="O11" s="206">
        <v>1.52</v>
      </c>
      <c r="P11" s="206">
        <v>1.02</v>
      </c>
      <c r="Q11" s="206">
        <v>5.05</v>
      </c>
      <c r="R11" s="206">
        <v>10.33</v>
      </c>
      <c r="S11" s="206">
        <v>5.71</v>
      </c>
      <c r="T11" s="206">
        <v>0.56000000000000005</v>
      </c>
      <c r="U11" s="206">
        <v>2.17</v>
      </c>
      <c r="V11" s="206">
        <v>7.97</v>
      </c>
      <c r="W11" s="206">
        <v>9.74</v>
      </c>
      <c r="X11" s="206">
        <v>50.42</v>
      </c>
      <c r="Y11" s="206">
        <v>0</v>
      </c>
      <c r="Z11" s="206">
        <v>63.84</v>
      </c>
      <c r="AA11" s="206">
        <v>20.77</v>
      </c>
      <c r="AB11" s="206">
        <v>0</v>
      </c>
      <c r="AC11" s="206">
        <v>19.89</v>
      </c>
      <c r="AD11" s="206">
        <v>0</v>
      </c>
      <c r="AE11" s="206">
        <v>0</v>
      </c>
      <c r="AF11" s="206">
        <v>0</v>
      </c>
      <c r="AG11" s="206">
        <v>46.68</v>
      </c>
      <c r="AH11" s="206">
        <v>0</v>
      </c>
      <c r="AI11" s="206">
        <v>49.51</v>
      </c>
      <c r="AJ11" s="206">
        <v>0</v>
      </c>
      <c r="AK11" s="206">
        <v>15.85</v>
      </c>
      <c r="AL11" s="206">
        <v>0</v>
      </c>
      <c r="AM11" s="206">
        <v>0</v>
      </c>
      <c r="AN11" s="206">
        <v>0</v>
      </c>
      <c r="AO11" s="206">
        <v>323.75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2.34</v>
      </c>
      <c r="E12" s="206">
        <v>0</v>
      </c>
      <c r="F12" s="206">
        <v>0</v>
      </c>
      <c r="G12" s="206">
        <v>9.67</v>
      </c>
      <c r="H12" s="206">
        <v>0</v>
      </c>
      <c r="I12" s="206">
        <v>42.19</v>
      </c>
      <c r="J12" s="206">
        <v>0.49</v>
      </c>
      <c r="K12" s="206">
        <v>241.2</v>
      </c>
      <c r="L12" s="206">
        <v>6.29</v>
      </c>
      <c r="M12" s="206">
        <v>2.63</v>
      </c>
      <c r="N12" s="206">
        <v>2.15</v>
      </c>
      <c r="O12" s="206">
        <v>1.52</v>
      </c>
      <c r="P12" s="206">
        <v>1.02</v>
      </c>
      <c r="Q12" s="206">
        <v>5.05</v>
      </c>
      <c r="R12" s="206">
        <v>10.33</v>
      </c>
      <c r="S12" s="206">
        <v>5.71</v>
      </c>
      <c r="T12" s="206">
        <v>0.56000000000000005</v>
      </c>
      <c r="U12" s="206">
        <v>2.17</v>
      </c>
      <c r="V12" s="206">
        <v>7.97</v>
      </c>
      <c r="W12" s="206">
        <v>9.74</v>
      </c>
      <c r="X12" s="206">
        <v>50.42</v>
      </c>
      <c r="Y12" s="206">
        <v>0</v>
      </c>
      <c r="Z12" s="206">
        <v>63.85</v>
      </c>
      <c r="AA12" s="206">
        <v>20.77</v>
      </c>
      <c r="AB12" s="206">
        <v>0</v>
      </c>
      <c r="AC12" s="206">
        <v>19.89</v>
      </c>
      <c r="AD12" s="206">
        <v>0</v>
      </c>
      <c r="AE12" s="206">
        <v>0</v>
      </c>
      <c r="AF12" s="206">
        <v>0</v>
      </c>
      <c r="AG12" s="206">
        <v>46.68</v>
      </c>
      <c r="AH12" s="206">
        <v>0</v>
      </c>
      <c r="AI12" s="206">
        <v>49.51</v>
      </c>
      <c r="AJ12" s="206">
        <v>0</v>
      </c>
      <c r="AK12" s="206">
        <v>15.85</v>
      </c>
      <c r="AL12" s="206">
        <v>0</v>
      </c>
      <c r="AM12" s="206">
        <v>0</v>
      </c>
      <c r="AN12" s="206">
        <v>0</v>
      </c>
      <c r="AO12" s="206">
        <v>323.75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2.34</v>
      </c>
      <c r="E13" s="206">
        <v>0</v>
      </c>
      <c r="F13" s="206">
        <v>0</v>
      </c>
      <c r="G13" s="206">
        <v>9.67</v>
      </c>
      <c r="H13" s="206">
        <v>0</v>
      </c>
      <c r="I13" s="206">
        <v>42.19</v>
      </c>
      <c r="J13" s="206">
        <v>0.49</v>
      </c>
      <c r="K13" s="206">
        <v>241.2</v>
      </c>
      <c r="L13" s="206">
        <v>6.29</v>
      </c>
      <c r="M13" s="206">
        <v>2.63</v>
      </c>
      <c r="N13" s="206">
        <v>2.15</v>
      </c>
      <c r="O13" s="206">
        <v>1.52</v>
      </c>
      <c r="P13" s="206">
        <v>1.02</v>
      </c>
      <c r="Q13" s="206">
        <v>5.05</v>
      </c>
      <c r="R13" s="206">
        <v>10.33</v>
      </c>
      <c r="S13" s="206">
        <v>5.71</v>
      </c>
      <c r="T13" s="206">
        <v>0.56000000000000005</v>
      </c>
      <c r="U13" s="206">
        <v>2.17</v>
      </c>
      <c r="V13" s="206">
        <v>7.97</v>
      </c>
      <c r="W13" s="206">
        <v>9.74</v>
      </c>
      <c r="X13" s="206">
        <v>50.42</v>
      </c>
      <c r="Y13" s="206">
        <v>0</v>
      </c>
      <c r="Z13" s="206">
        <v>63.85</v>
      </c>
      <c r="AA13" s="206">
        <v>20.77</v>
      </c>
      <c r="AB13" s="206">
        <v>0</v>
      </c>
      <c r="AC13" s="206">
        <v>19.89</v>
      </c>
      <c r="AD13" s="206">
        <v>0</v>
      </c>
      <c r="AE13" s="206">
        <v>0</v>
      </c>
      <c r="AF13" s="206">
        <v>0</v>
      </c>
      <c r="AG13" s="206">
        <v>46.68</v>
      </c>
      <c r="AH13" s="206">
        <v>0</v>
      </c>
      <c r="AI13" s="206">
        <v>49.51</v>
      </c>
      <c r="AJ13" s="206">
        <v>0</v>
      </c>
      <c r="AK13" s="206">
        <v>15.85</v>
      </c>
      <c r="AL13" s="206">
        <v>0</v>
      </c>
      <c r="AM13" s="206">
        <v>0</v>
      </c>
      <c r="AN13" s="206">
        <v>0</v>
      </c>
      <c r="AO13" s="206">
        <v>323.75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2.34</v>
      </c>
      <c r="E14" s="206">
        <v>0</v>
      </c>
      <c r="F14" s="206">
        <v>0</v>
      </c>
      <c r="G14" s="206">
        <v>9.67</v>
      </c>
      <c r="H14" s="206">
        <v>0</v>
      </c>
      <c r="I14" s="206">
        <v>42.19</v>
      </c>
      <c r="J14" s="206">
        <v>0.49</v>
      </c>
      <c r="K14" s="206">
        <v>241.2</v>
      </c>
      <c r="L14" s="206">
        <v>6.29</v>
      </c>
      <c r="M14" s="206">
        <v>2.63</v>
      </c>
      <c r="N14" s="206">
        <v>2.15</v>
      </c>
      <c r="O14" s="206">
        <v>1.52</v>
      </c>
      <c r="P14" s="206">
        <v>1.02</v>
      </c>
      <c r="Q14" s="206">
        <v>5.05</v>
      </c>
      <c r="R14" s="206">
        <v>10.33</v>
      </c>
      <c r="S14" s="206">
        <v>5.71</v>
      </c>
      <c r="T14" s="206">
        <v>0.56000000000000005</v>
      </c>
      <c r="U14" s="206">
        <v>2.17</v>
      </c>
      <c r="V14" s="206">
        <v>7.97</v>
      </c>
      <c r="W14" s="206">
        <v>9.74</v>
      </c>
      <c r="X14" s="206">
        <v>50.42</v>
      </c>
      <c r="Y14" s="206">
        <v>0</v>
      </c>
      <c r="Z14" s="206">
        <v>63.85</v>
      </c>
      <c r="AA14" s="206">
        <v>20.77</v>
      </c>
      <c r="AB14" s="206">
        <v>0</v>
      </c>
      <c r="AC14" s="206">
        <v>19.89</v>
      </c>
      <c r="AD14" s="206">
        <v>0</v>
      </c>
      <c r="AE14" s="206">
        <v>0</v>
      </c>
      <c r="AF14" s="206">
        <v>0</v>
      </c>
      <c r="AG14" s="206">
        <v>46.68</v>
      </c>
      <c r="AH14" s="206">
        <v>0</v>
      </c>
      <c r="AI14" s="206">
        <v>49.51</v>
      </c>
      <c r="AJ14" s="206">
        <v>0</v>
      </c>
      <c r="AK14" s="206">
        <v>15.85</v>
      </c>
      <c r="AL14" s="206">
        <v>0</v>
      </c>
      <c r="AM14" s="206">
        <v>0</v>
      </c>
      <c r="AN14" s="206">
        <v>0</v>
      </c>
      <c r="AO14" s="206">
        <v>323.75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2.34</v>
      </c>
      <c r="E15" s="206">
        <v>0</v>
      </c>
      <c r="F15" s="206">
        <v>0</v>
      </c>
      <c r="G15" s="206">
        <v>9.67</v>
      </c>
      <c r="H15" s="206">
        <v>0</v>
      </c>
      <c r="I15" s="206">
        <v>42.19</v>
      </c>
      <c r="J15" s="206">
        <v>0.49</v>
      </c>
      <c r="K15" s="206">
        <v>241.2</v>
      </c>
      <c r="L15" s="206">
        <v>6.29</v>
      </c>
      <c r="M15" s="206">
        <v>2.63</v>
      </c>
      <c r="N15" s="206">
        <v>2.15</v>
      </c>
      <c r="O15" s="206">
        <v>1.52</v>
      </c>
      <c r="P15" s="206">
        <v>1.02</v>
      </c>
      <c r="Q15" s="206">
        <v>5.05</v>
      </c>
      <c r="R15" s="206">
        <v>10.33</v>
      </c>
      <c r="S15" s="206">
        <v>5.71</v>
      </c>
      <c r="T15" s="206">
        <v>0.56000000000000005</v>
      </c>
      <c r="U15" s="206">
        <v>2.17</v>
      </c>
      <c r="V15" s="206">
        <v>7.97</v>
      </c>
      <c r="W15" s="206">
        <v>9.74</v>
      </c>
      <c r="X15" s="206">
        <v>50.42</v>
      </c>
      <c r="Y15" s="206">
        <v>0</v>
      </c>
      <c r="Z15" s="206">
        <v>63.85</v>
      </c>
      <c r="AA15" s="206">
        <v>20.77</v>
      </c>
      <c r="AB15" s="206">
        <v>0</v>
      </c>
      <c r="AC15" s="206">
        <v>19.89</v>
      </c>
      <c r="AD15" s="206">
        <v>0</v>
      </c>
      <c r="AE15" s="206">
        <v>0</v>
      </c>
      <c r="AF15" s="206">
        <v>0</v>
      </c>
      <c r="AG15" s="206">
        <v>46.68</v>
      </c>
      <c r="AH15" s="206">
        <v>0</v>
      </c>
      <c r="AI15" s="206">
        <v>49.51</v>
      </c>
      <c r="AJ15" s="206">
        <v>0</v>
      </c>
      <c r="AK15" s="206">
        <v>15.85</v>
      </c>
      <c r="AL15" s="206">
        <v>0</v>
      </c>
      <c r="AM15" s="206">
        <v>0</v>
      </c>
      <c r="AN15" s="206">
        <v>0</v>
      </c>
      <c r="AO15" s="206">
        <v>323.75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2.34</v>
      </c>
      <c r="E16" s="206">
        <v>0</v>
      </c>
      <c r="F16" s="206">
        <v>0</v>
      </c>
      <c r="G16" s="206">
        <v>9.67</v>
      </c>
      <c r="H16" s="206">
        <v>0</v>
      </c>
      <c r="I16" s="206">
        <v>42.19</v>
      </c>
      <c r="J16" s="206">
        <v>0.49</v>
      </c>
      <c r="K16" s="206">
        <v>241.2</v>
      </c>
      <c r="L16" s="206">
        <v>6.29</v>
      </c>
      <c r="M16" s="206">
        <v>2.63</v>
      </c>
      <c r="N16" s="206">
        <v>2.15</v>
      </c>
      <c r="O16" s="206">
        <v>1.52</v>
      </c>
      <c r="P16" s="206">
        <v>1.02</v>
      </c>
      <c r="Q16" s="206">
        <v>5.05</v>
      </c>
      <c r="R16" s="206">
        <v>10.33</v>
      </c>
      <c r="S16" s="206">
        <v>5.71</v>
      </c>
      <c r="T16" s="206">
        <v>0.56000000000000005</v>
      </c>
      <c r="U16" s="206">
        <v>2.17</v>
      </c>
      <c r="V16" s="206">
        <v>7.97</v>
      </c>
      <c r="W16" s="206">
        <v>9.74</v>
      </c>
      <c r="X16" s="206">
        <v>50.42</v>
      </c>
      <c r="Y16" s="206">
        <v>0</v>
      </c>
      <c r="Z16" s="206">
        <v>63.85</v>
      </c>
      <c r="AA16" s="206">
        <v>20.77</v>
      </c>
      <c r="AB16" s="206">
        <v>0</v>
      </c>
      <c r="AC16" s="206">
        <v>19.89</v>
      </c>
      <c r="AD16" s="206">
        <v>0</v>
      </c>
      <c r="AE16" s="206">
        <v>0</v>
      </c>
      <c r="AF16" s="206">
        <v>0</v>
      </c>
      <c r="AG16" s="206">
        <v>46.68</v>
      </c>
      <c r="AH16" s="206">
        <v>0</v>
      </c>
      <c r="AI16" s="206">
        <v>49.51</v>
      </c>
      <c r="AJ16" s="206">
        <v>0</v>
      </c>
      <c r="AK16" s="206">
        <v>15.85</v>
      </c>
      <c r="AL16" s="206">
        <v>0</v>
      </c>
      <c r="AM16" s="206">
        <v>0</v>
      </c>
      <c r="AN16" s="206">
        <v>0</v>
      </c>
      <c r="AO16" s="206">
        <v>323.75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2.34</v>
      </c>
      <c r="E17" s="206">
        <v>0</v>
      </c>
      <c r="F17" s="206">
        <v>0</v>
      </c>
      <c r="G17" s="206">
        <v>9.67</v>
      </c>
      <c r="H17" s="206">
        <v>0</v>
      </c>
      <c r="I17" s="206">
        <v>42.19</v>
      </c>
      <c r="J17" s="206">
        <v>0.49</v>
      </c>
      <c r="K17" s="206">
        <v>241.2</v>
      </c>
      <c r="L17" s="206">
        <v>6.29</v>
      </c>
      <c r="M17" s="206">
        <v>2.63</v>
      </c>
      <c r="N17" s="206">
        <v>2.15</v>
      </c>
      <c r="O17" s="206">
        <v>1.52</v>
      </c>
      <c r="P17" s="206">
        <v>1.02</v>
      </c>
      <c r="Q17" s="206">
        <v>5.05</v>
      </c>
      <c r="R17" s="206">
        <v>10.33</v>
      </c>
      <c r="S17" s="206">
        <v>5.71</v>
      </c>
      <c r="T17" s="206">
        <v>0.56000000000000005</v>
      </c>
      <c r="U17" s="206">
        <v>2.17</v>
      </c>
      <c r="V17" s="206">
        <v>7.97</v>
      </c>
      <c r="W17" s="206">
        <v>9.74</v>
      </c>
      <c r="X17" s="206">
        <v>50.42</v>
      </c>
      <c r="Y17" s="206">
        <v>0</v>
      </c>
      <c r="Z17" s="206">
        <v>63.85</v>
      </c>
      <c r="AA17" s="206">
        <v>20.77</v>
      </c>
      <c r="AB17" s="206">
        <v>0</v>
      </c>
      <c r="AC17" s="206">
        <v>19.89</v>
      </c>
      <c r="AD17" s="206">
        <v>0</v>
      </c>
      <c r="AE17" s="206">
        <v>0</v>
      </c>
      <c r="AF17" s="206">
        <v>0</v>
      </c>
      <c r="AG17" s="206">
        <v>46.68</v>
      </c>
      <c r="AH17" s="206">
        <v>0</v>
      </c>
      <c r="AI17" s="206">
        <v>49.51</v>
      </c>
      <c r="AJ17" s="206">
        <v>0</v>
      </c>
      <c r="AK17" s="206">
        <v>15.85</v>
      </c>
      <c r="AL17" s="206">
        <v>0</v>
      </c>
      <c r="AM17" s="206">
        <v>0</v>
      </c>
      <c r="AN17" s="206">
        <v>0</v>
      </c>
      <c r="AO17" s="206">
        <v>323.75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2.34</v>
      </c>
      <c r="E18" s="206">
        <v>0</v>
      </c>
      <c r="F18" s="206">
        <v>0</v>
      </c>
      <c r="G18" s="206">
        <v>9.67</v>
      </c>
      <c r="H18" s="206">
        <v>0</v>
      </c>
      <c r="I18" s="206">
        <v>42.19</v>
      </c>
      <c r="J18" s="206">
        <v>0.49</v>
      </c>
      <c r="K18" s="206">
        <v>241.2</v>
      </c>
      <c r="L18" s="206">
        <v>6.29</v>
      </c>
      <c r="M18" s="206">
        <v>2.63</v>
      </c>
      <c r="N18" s="206">
        <v>2.15</v>
      </c>
      <c r="O18" s="206">
        <v>1.52</v>
      </c>
      <c r="P18" s="206">
        <v>1.02</v>
      </c>
      <c r="Q18" s="206">
        <v>5.05</v>
      </c>
      <c r="R18" s="206">
        <v>10.33</v>
      </c>
      <c r="S18" s="206">
        <v>5.71</v>
      </c>
      <c r="T18" s="206">
        <v>0.56000000000000005</v>
      </c>
      <c r="U18" s="206">
        <v>2.17</v>
      </c>
      <c r="V18" s="206">
        <v>7.97</v>
      </c>
      <c r="W18" s="206">
        <v>9.74</v>
      </c>
      <c r="X18" s="206">
        <v>50.42</v>
      </c>
      <c r="Y18" s="206">
        <v>0</v>
      </c>
      <c r="Z18" s="206">
        <v>63.85</v>
      </c>
      <c r="AA18" s="206">
        <v>20.77</v>
      </c>
      <c r="AB18" s="206">
        <v>0</v>
      </c>
      <c r="AC18" s="206">
        <v>19.89</v>
      </c>
      <c r="AD18" s="206">
        <v>0</v>
      </c>
      <c r="AE18" s="206">
        <v>0</v>
      </c>
      <c r="AF18" s="206">
        <v>0</v>
      </c>
      <c r="AG18" s="206">
        <v>46.68</v>
      </c>
      <c r="AH18" s="206">
        <v>0</v>
      </c>
      <c r="AI18" s="206">
        <v>49.51</v>
      </c>
      <c r="AJ18" s="206">
        <v>0</v>
      </c>
      <c r="AK18" s="206">
        <v>15.85</v>
      </c>
      <c r="AL18" s="206">
        <v>0</v>
      </c>
      <c r="AM18" s="206">
        <v>0</v>
      </c>
      <c r="AN18" s="206">
        <v>0</v>
      </c>
      <c r="AO18" s="206">
        <v>323.75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2.34</v>
      </c>
      <c r="E19" s="206">
        <v>0</v>
      </c>
      <c r="F19" s="206">
        <v>0</v>
      </c>
      <c r="G19" s="206">
        <v>9.67</v>
      </c>
      <c r="H19" s="206">
        <v>0</v>
      </c>
      <c r="I19" s="206">
        <v>42.19</v>
      </c>
      <c r="J19" s="206">
        <v>0.49</v>
      </c>
      <c r="K19" s="206">
        <v>241.2</v>
      </c>
      <c r="L19" s="206">
        <v>6.29</v>
      </c>
      <c r="M19" s="206">
        <v>2.63</v>
      </c>
      <c r="N19" s="206">
        <v>2.15</v>
      </c>
      <c r="O19" s="206">
        <v>1.52</v>
      </c>
      <c r="P19" s="206">
        <v>1.02</v>
      </c>
      <c r="Q19" s="206">
        <v>5.05</v>
      </c>
      <c r="R19" s="206">
        <v>10.33</v>
      </c>
      <c r="S19" s="206">
        <v>5.71</v>
      </c>
      <c r="T19" s="206">
        <v>0.56000000000000005</v>
      </c>
      <c r="U19" s="206">
        <v>2.17</v>
      </c>
      <c r="V19" s="206">
        <v>7.97</v>
      </c>
      <c r="W19" s="206">
        <v>9.74</v>
      </c>
      <c r="X19" s="206">
        <v>50.42</v>
      </c>
      <c r="Y19" s="206">
        <v>0</v>
      </c>
      <c r="Z19" s="206">
        <v>63.85</v>
      </c>
      <c r="AA19" s="206">
        <v>20.77</v>
      </c>
      <c r="AB19" s="206">
        <v>0</v>
      </c>
      <c r="AC19" s="206">
        <v>19.89</v>
      </c>
      <c r="AD19" s="206">
        <v>0</v>
      </c>
      <c r="AE19" s="206">
        <v>0</v>
      </c>
      <c r="AF19" s="206">
        <v>0</v>
      </c>
      <c r="AG19" s="206">
        <v>46.68</v>
      </c>
      <c r="AH19" s="206">
        <v>0</v>
      </c>
      <c r="AI19" s="206">
        <v>49.51</v>
      </c>
      <c r="AJ19" s="206">
        <v>0</v>
      </c>
      <c r="AK19" s="206">
        <v>15.85</v>
      </c>
      <c r="AL19" s="206">
        <v>0</v>
      </c>
      <c r="AM19" s="206">
        <v>0</v>
      </c>
      <c r="AN19" s="206">
        <v>0</v>
      </c>
      <c r="AO19" s="206">
        <v>323.75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2.34</v>
      </c>
      <c r="E20" s="206">
        <v>0</v>
      </c>
      <c r="F20" s="206">
        <v>0</v>
      </c>
      <c r="G20" s="206">
        <v>9.67</v>
      </c>
      <c r="H20" s="206">
        <v>0</v>
      </c>
      <c r="I20" s="206">
        <v>42.19</v>
      </c>
      <c r="J20" s="206">
        <v>0.49</v>
      </c>
      <c r="K20" s="206">
        <v>241.2</v>
      </c>
      <c r="L20" s="206">
        <v>6.29</v>
      </c>
      <c r="M20" s="206">
        <v>2.63</v>
      </c>
      <c r="N20" s="206">
        <v>2.15</v>
      </c>
      <c r="O20" s="206">
        <v>1.52</v>
      </c>
      <c r="P20" s="206">
        <v>1.02</v>
      </c>
      <c r="Q20" s="206">
        <v>5.05</v>
      </c>
      <c r="R20" s="206">
        <v>10.33</v>
      </c>
      <c r="S20" s="206">
        <v>5.71</v>
      </c>
      <c r="T20" s="206">
        <v>0.56000000000000005</v>
      </c>
      <c r="U20" s="206">
        <v>2.17</v>
      </c>
      <c r="V20" s="206">
        <v>7.97</v>
      </c>
      <c r="W20" s="206">
        <v>9.74</v>
      </c>
      <c r="X20" s="206">
        <v>50.42</v>
      </c>
      <c r="Y20" s="206">
        <v>0</v>
      </c>
      <c r="Z20" s="206">
        <v>63.85</v>
      </c>
      <c r="AA20" s="206">
        <v>20.77</v>
      </c>
      <c r="AB20" s="206">
        <v>0</v>
      </c>
      <c r="AC20" s="206">
        <v>19.89</v>
      </c>
      <c r="AD20" s="206">
        <v>0</v>
      </c>
      <c r="AE20" s="206">
        <v>0</v>
      </c>
      <c r="AF20" s="206">
        <v>0</v>
      </c>
      <c r="AG20" s="206">
        <v>46.68</v>
      </c>
      <c r="AH20" s="206">
        <v>0</v>
      </c>
      <c r="AI20" s="206">
        <v>49.51</v>
      </c>
      <c r="AJ20" s="206">
        <v>0</v>
      </c>
      <c r="AK20" s="206">
        <v>15.85</v>
      </c>
      <c r="AL20" s="206">
        <v>0</v>
      </c>
      <c r="AM20" s="206">
        <v>0</v>
      </c>
      <c r="AN20" s="206">
        <v>0</v>
      </c>
      <c r="AO20" s="206">
        <v>323.75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2.34</v>
      </c>
      <c r="E21" s="206">
        <v>0</v>
      </c>
      <c r="F21" s="206">
        <v>0</v>
      </c>
      <c r="G21" s="206">
        <v>9.67</v>
      </c>
      <c r="H21" s="206">
        <v>0</v>
      </c>
      <c r="I21" s="206">
        <v>42.19</v>
      </c>
      <c r="J21" s="206">
        <v>0.49</v>
      </c>
      <c r="K21" s="206">
        <v>241.2</v>
      </c>
      <c r="L21" s="206">
        <v>6.29</v>
      </c>
      <c r="M21" s="206">
        <v>2.63</v>
      </c>
      <c r="N21" s="206">
        <v>2.15</v>
      </c>
      <c r="O21" s="206">
        <v>1.52</v>
      </c>
      <c r="P21" s="206">
        <v>1.02</v>
      </c>
      <c r="Q21" s="206">
        <v>5.05</v>
      </c>
      <c r="R21" s="206">
        <v>10.33</v>
      </c>
      <c r="S21" s="206">
        <v>5.71</v>
      </c>
      <c r="T21" s="206">
        <v>0.56000000000000005</v>
      </c>
      <c r="U21" s="206">
        <v>2.17</v>
      </c>
      <c r="V21" s="206">
        <v>7.97</v>
      </c>
      <c r="W21" s="206">
        <v>9.74</v>
      </c>
      <c r="X21" s="206">
        <v>50.42</v>
      </c>
      <c r="Y21" s="206">
        <v>0</v>
      </c>
      <c r="Z21" s="206">
        <v>63.85</v>
      </c>
      <c r="AA21" s="206">
        <v>20.77</v>
      </c>
      <c r="AB21" s="206">
        <v>0</v>
      </c>
      <c r="AC21" s="206">
        <v>19.89</v>
      </c>
      <c r="AD21" s="206">
        <v>0</v>
      </c>
      <c r="AE21" s="206">
        <v>0</v>
      </c>
      <c r="AF21" s="206">
        <v>0</v>
      </c>
      <c r="AG21" s="206">
        <v>46.68</v>
      </c>
      <c r="AH21" s="206">
        <v>0</v>
      </c>
      <c r="AI21" s="206">
        <v>49.51</v>
      </c>
      <c r="AJ21" s="206">
        <v>0</v>
      </c>
      <c r="AK21" s="206">
        <v>15.85</v>
      </c>
      <c r="AL21" s="206">
        <v>0</v>
      </c>
      <c r="AM21" s="206">
        <v>0</v>
      </c>
      <c r="AN21" s="206">
        <v>0</v>
      </c>
      <c r="AO21" s="206">
        <v>323.75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2.34</v>
      </c>
      <c r="E22" s="206">
        <v>0</v>
      </c>
      <c r="F22" s="206">
        <v>0</v>
      </c>
      <c r="G22" s="206">
        <v>9.67</v>
      </c>
      <c r="H22" s="206">
        <v>0</v>
      </c>
      <c r="I22" s="206">
        <v>42.19</v>
      </c>
      <c r="J22" s="206">
        <v>0.49</v>
      </c>
      <c r="K22" s="206">
        <v>241.2</v>
      </c>
      <c r="L22" s="206">
        <v>6.29</v>
      </c>
      <c r="M22" s="206">
        <v>2.63</v>
      </c>
      <c r="N22" s="206">
        <v>2.15</v>
      </c>
      <c r="O22" s="206">
        <v>1.52</v>
      </c>
      <c r="P22" s="206">
        <v>1.02</v>
      </c>
      <c r="Q22" s="206">
        <v>5.05</v>
      </c>
      <c r="R22" s="206">
        <v>10.33</v>
      </c>
      <c r="S22" s="206">
        <v>5.71</v>
      </c>
      <c r="T22" s="206">
        <v>0.56000000000000005</v>
      </c>
      <c r="U22" s="206">
        <v>2.17</v>
      </c>
      <c r="V22" s="206">
        <v>7.97</v>
      </c>
      <c r="W22" s="206">
        <v>9.74</v>
      </c>
      <c r="X22" s="206">
        <v>50.42</v>
      </c>
      <c r="Y22" s="206">
        <v>0</v>
      </c>
      <c r="Z22" s="206">
        <v>63.85</v>
      </c>
      <c r="AA22" s="206">
        <v>20.77</v>
      </c>
      <c r="AB22" s="206">
        <v>0</v>
      </c>
      <c r="AC22" s="206">
        <v>19.89</v>
      </c>
      <c r="AD22" s="206">
        <v>0</v>
      </c>
      <c r="AE22" s="206">
        <v>0</v>
      </c>
      <c r="AF22" s="206">
        <v>0</v>
      </c>
      <c r="AG22" s="206">
        <v>46.68</v>
      </c>
      <c r="AH22" s="206">
        <v>0</v>
      </c>
      <c r="AI22" s="206">
        <v>49.51</v>
      </c>
      <c r="AJ22" s="206">
        <v>0</v>
      </c>
      <c r="AK22" s="206">
        <v>15.85</v>
      </c>
      <c r="AL22" s="206">
        <v>0</v>
      </c>
      <c r="AM22" s="206">
        <v>0</v>
      </c>
      <c r="AN22" s="206">
        <v>0</v>
      </c>
      <c r="AO22" s="206">
        <v>323.75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2.34</v>
      </c>
      <c r="E23" s="206">
        <v>0</v>
      </c>
      <c r="F23" s="206">
        <v>0</v>
      </c>
      <c r="G23" s="206">
        <v>9.67</v>
      </c>
      <c r="H23" s="206">
        <v>0</v>
      </c>
      <c r="I23" s="206">
        <v>42.19</v>
      </c>
      <c r="J23" s="206">
        <v>0.49</v>
      </c>
      <c r="K23" s="206">
        <v>252.52</v>
      </c>
      <c r="L23" s="206">
        <v>6.29</v>
      </c>
      <c r="M23" s="206">
        <v>2.63</v>
      </c>
      <c r="N23" s="206">
        <v>2.15</v>
      </c>
      <c r="O23" s="206">
        <v>1.52</v>
      </c>
      <c r="P23" s="206">
        <v>1.02</v>
      </c>
      <c r="Q23" s="206">
        <v>5.12</v>
      </c>
      <c r="R23" s="206">
        <v>10.67</v>
      </c>
      <c r="S23" s="206">
        <v>6.47</v>
      </c>
      <c r="T23" s="206">
        <v>0.56000000000000005</v>
      </c>
      <c r="U23" s="206">
        <v>2.17</v>
      </c>
      <c r="V23" s="206">
        <v>7.97</v>
      </c>
      <c r="W23" s="206">
        <v>9.74</v>
      </c>
      <c r="X23" s="206">
        <v>52.11</v>
      </c>
      <c r="Y23" s="206">
        <v>0</v>
      </c>
      <c r="Z23" s="206">
        <v>63.85</v>
      </c>
      <c r="AA23" s="206">
        <v>20.77</v>
      </c>
      <c r="AB23" s="206">
        <v>0</v>
      </c>
      <c r="AC23" s="206">
        <v>19.89</v>
      </c>
      <c r="AD23" s="206">
        <v>0</v>
      </c>
      <c r="AE23" s="206">
        <v>0</v>
      </c>
      <c r="AF23" s="206">
        <v>0</v>
      </c>
      <c r="AG23" s="206">
        <v>46.68</v>
      </c>
      <c r="AH23" s="206">
        <v>0</v>
      </c>
      <c r="AI23" s="206">
        <v>49.51</v>
      </c>
      <c r="AJ23" s="206">
        <v>0</v>
      </c>
      <c r="AK23" s="206">
        <v>17.649999999999999</v>
      </c>
      <c r="AL23" s="206">
        <v>0</v>
      </c>
      <c r="AM23" s="206">
        <v>0</v>
      </c>
      <c r="AN23" s="206">
        <v>0</v>
      </c>
      <c r="AO23" s="206">
        <v>323.75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2.34</v>
      </c>
      <c r="E24" s="206">
        <v>0</v>
      </c>
      <c r="F24" s="206">
        <v>0</v>
      </c>
      <c r="G24" s="206">
        <v>9.67</v>
      </c>
      <c r="H24" s="206">
        <v>0</v>
      </c>
      <c r="I24" s="206">
        <v>42.19</v>
      </c>
      <c r="J24" s="206">
        <v>0.49</v>
      </c>
      <c r="K24" s="206">
        <v>252.52</v>
      </c>
      <c r="L24" s="206">
        <v>6.29</v>
      </c>
      <c r="M24" s="206">
        <v>2.63</v>
      </c>
      <c r="N24" s="206">
        <v>2.15</v>
      </c>
      <c r="O24" s="206">
        <v>1.52</v>
      </c>
      <c r="P24" s="206">
        <v>1.02</v>
      </c>
      <c r="Q24" s="206">
        <v>5.13</v>
      </c>
      <c r="R24" s="206">
        <v>10.67</v>
      </c>
      <c r="S24" s="206">
        <v>6.47</v>
      </c>
      <c r="T24" s="206">
        <v>0.56000000000000005</v>
      </c>
      <c r="U24" s="206">
        <v>2.17</v>
      </c>
      <c r="V24" s="206">
        <v>7.97</v>
      </c>
      <c r="W24" s="206">
        <v>9.74</v>
      </c>
      <c r="X24" s="206">
        <v>50.42</v>
      </c>
      <c r="Y24" s="206">
        <v>0</v>
      </c>
      <c r="Z24" s="206">
        <v>60.97</v>
      </c>
      <c r="AA24" s="206">
        <v>20.77</v>
      </c>
      <c r="AB24" s="206">
        <v>0</v>
      </c>
      <c r="AC24" s="206">
        <v>19.89</v>
      </c>
      <c r="AD24" s="206">
        <v>0</v>
      </c>
      <c r="AE24" s="206">
        <v>0</v>
      </c>
      <c r="AF24" s="206">
        <v>0</v>
      </c>
      <c r="AG24" s="206">
        <v>46.68</v>
      </c>
      <c r="AH24" s="206">
        <v>0</v>
      </c>
      <c r="AI24" s="206">
        <v>49.51</v>
      </c>
      <c r="AJ24" s="206">
        <v>0</v>
      </c>
      <c r="AK24" s="206">
        <v>17.649999999999999</v>
      </c>
      <c r="AL24" s="206">
        <v>0</v>
      </c>
      <c r="AM24" s="206">
        <v>0</v>
      </c>
      <c r="AN24" s="206">
        <v>0</v>
      </c>
      <c r="AO24" s="206">
        <v>323.75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2.34</v>
      </c>
      <c r="E25" s="206">
        <v>0</v>
      </c>
      <c r="F25" s="206">
        <v>0</v>
      </c>
      <c r="G25" s="206">
        <v>9.67</v>
      </c>
      <c r="H25" s="206">
        <v>0</v>
      </c>
      <c r="I25" s="206">
        <v>42.19</v>
      </c>
      <c r="J25" s="206">
        <v>0.49</v>
      </c>
      <c r="K25" s="206">
        <v>197.26</v>
      </c>
      <c r="L25" s="206">
        <v>6.29</v>
      </c>
      <c r="M25" s="206">
        <v>2.63</v>
      </c>
      <c r="N25" s="206">
        <v>2.15</v>
      </c>
      <c r="O25" s="206">
        <v>1.52</v>
      </c>
      <c r="P25" s="206">
        <v>1.02</v>
      </c>
      <c r="Q25" s="206">
        <v>5.13</v>
      </c>
      <c r="R25" s="206">
        <v>10.66</v>
      </c>
      <c r="S25" s="206">
        <v>6.47</v>
      </c>
      <c r="T25" s="206">
        <v>0.56000000000000005</v>
      </c>
      <c r="U25" s="206">
        <v>2.17</v>
      </c>
      <c r="V25" s="206">
        <v>7.97</v>
      </c>
      <c r="W25" s="206">
        <v>9.6</v>
      </c>
      <c r="X25" s="206">
        <v>43.71</v>
      </c>
      <c r="Y25" s="206">
        <v>0</v>
      </c>
      <c r="Z25" s="206">
        <v>6.36</v>
      </c>
      <c r="AA25" s="206">
        <v>20.77</v>
      </c>
      <c r="AB25" s="206">
        <v>0</v>
      </c>
      <c r="AC25" s="206">
        <v>19.89</v>
      </c>
      <c r="AD25" s="206">
        <v>0</v>
      </c>
      <c r="AE25" s="206">
        <v>0</v>
      </c>
      <c r="AF25" s="206">
        <v>0</v>
      </c>
      <c r="AG25" s="206">
        <v>46.68</v>
      </c>
      <c r="AH25" s="206">
        <v>0</v>
      </c>
      <c r="AI25" s="206">
        <v>49.51</v>
      </c>
      <c r="AJ25" s="206">
        <v>0</v>
      </c>
      <c r="AK25" s="206">
        <v>19.91</v>
      </c>
      <c r="AL25" s="206">
        <v>0</v>
      </c>
      <c r="AM25" s="206">
        <v>0</v>
      </c>
      <c r="AN25" s="206">
        <v>0</v>
      </c>
      <c r="AO25" s="206">
        <v>323.75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2.34</v>
      </c>
      <c r="E26" s="206">
        <v>0</v>
      </c>
      <c r="F26" s="206">
        <v>0</v>
      </c>
      <c r="G26" s="206">
        <v>9.67</v>
      </c>
      <c r="H26" s="206">
        <v>0</v>
      </c>
      <c r="I26" s="206">
        <v>42.19</v>
      </c>
      <c r="J26" s="206">
        <v>0.49</v>
      </c>
      <c r="K26" s="206">
        <v>99.21</v>
      </c>
      <c r="L26" s="206">
        <v>6.29</v>
      </c>
      <c r="M26" s="206">
        <v>2.63</v>
      </c>
      <c r="N26" s="206">
        <v>2.15</v>
      </c>
      <c r="O26" s="206">
        <v>1.52</v>
      </c>
      <c r="P26" s="206">
        <v>1.02</v>
      </c>
      <c r="Q26" s="206">
        <v>5.13</v>
      </c>
      <c r="R26" s="206">
        <v>11.62</v>
      </c>
      <c r="S26" s="206">
        <v>6.47</v>
      </c>
      <c r="T26" s="206">
        <v>0.56000000000000005</v>
      </c>
      <c r="U26" s="206">
        <v>2.17</v>
      </c>
      <c r="V26" s="206">
        <v>7.97</v>
      </c>
      <c r="W26" s="206">
        <v>0.12</v>
      </c>
      <c r="X26" s="206">
        <v>2.72</v>
      </c>
      <c r="Y26" s="206">
        <v>0</v>
      </c>
      <c r="Z26" s="206">
        <v>6.36</v>
      </c>
      <c r="AA26" s="206">
        <v>1.47</v>
      </c>
      <c r="AB26" s="206">
        <v>0</v>
      </c>
      <c r="AC26" s="206">
        <v>19.89</v>
      </c>
      <c r="AD26" s="206">
        <v>0</v>
      </c>
      <c r="AE26" s="206">
        <v>0</v>
      </c>
      <c r="AF26" s="206">
        <v>0</v>
      </c>
      <c r="AG26" s="206">
        <v>46.68</v>
      </c>
      <c r="AH26" s="206">
        <v>0</v>
      </c>
      <c r="AI26" s="206">
        <v>49.51</v>
      </c>
      <c r="AJ26" s="206">
        <v>0</v>
      </c>
      <c r="AK26" s="206">
        <v>19.91</v>
      </c>
      <c r="AL26" s="206">
        <v>0</v>
      </c>
      <c r="AM26" s="206">
        <v>0</v>
      </c>
      <c r="AN26" s="206">
        <v>0</v>
      </c>
      <c r="AO26" s="206">
        <v>323.75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2.34</v>
      </c>
      <c r="E27" s="206">
        <v>0</v>
      </c>
      <c r="F27" s="206">
        <v>0</v>
      </c>
      <c r="G27" s="206">
        <v>9.67</v>
      </c>
      <c r="H27" s="206">
        <v>0</v>
      </c>
      <c r="I27" s="206">
        <v>42.19</v>
      </c>
      <c r="J27" s="206">
        <v>0.49</v>
      </c>
      <c r="K27" s="206">
        <v>25.66</v>
      </c>
      <c r="L27" s="206">
        <v>3.63</v>
      </c>
      <c r="M27" s="206">
        <v>2.63</v>
      </c>
      <c r="N27" s="206">
        <v>2.15</v>
      </c>
      <c r="O27" s="206">
        <v>1.52</v>
      </c>
      <c r="P27" s="206">
        <v>1.02</v>
      </c>
      <c r="Q27" s="206">
        <v>3.61</v>
      </c>
      <c r="R27" s="206">
        <v>2.2799999999999998</v>
      </c>
      <c r="S27" s="206">
        <v>5.23</v>
      </c>
      <c r="T27" s="206">
        <v>0.56000000000000005</v>
      </c>
      <c r="U27" s="206">
        <v>2.17</v>
      </c>
      <c r="V27" s="206">
        <v>0.33</v>
      </c>
      <c r="W27" s="206">
        <v>0.61</v>
      </c>
      <c r="X27" s="206">
        <v>2.72</v>
      </c>
      <c r="Y27" s="206">
        <v>0</v>
      </c>
      <c r="Z27" s="206">
        <v>6.36</v>
      </c>
      <c r="AA27" s="206">
        <v>1.47</v>
      </c>
      <c r="AB27" s="206">
        <v>0</v>
      </c>
      <c r="AC27" s="206">
        <v>23.79</v>
      </c>
      <c r="AD27" s="206">
        <v>0</v>
      </c>
      <c r="AE27" s="206">
        <v>0</v>
      </c>
      <c r="AF27" s="206">
        <v>0</v>
      </c>
      <c r="AG27" s="206">
        <v>46.68</v>
      </c>
      <c r="AH27" s="206">
        <v>0</v>
      </c>
      <c r="AI27" s="206">
        <v>49.51</v>
      </c>
      <c r="AJ27" s="206">
        <v>0</v>
      </c>
      <c r="AK27" s="206">
        <v>19.91</v>
      </c>
      <c r="AL27" s="206">
        <v>0</v>
      </c>
      <c r="AM27" s="206">
        <v>0</v>
      </c>
      <c r="AN27" s="206">
        <v>0</v>
      </c>
      <c r="AO27" s="206">
        <v>323.75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2.34</v>
      </c>
      <c r="E28" s="206">
        <v>0</v>
      </c>
      <c r="F28" s="206">
        <v>0</v>
      </c>
      <c r="G28" s="206">
        <v>9.67</v>
      </c>
      <c r="H28" s="206">
        <v>0</v>
      </c>
      <c r="I28" s="206">
        <v>42.19</v>
      </c>
      <c r="J28" s="206">
        <v>0.49</v>
      </c>
      <c r="K28" s="206">
        <v>21.42</v>
      </c>
      <c r="L28" s="206">
        <v>3.44</v>
      </c>
      <c r="M28" s="206">
        <v>2.63</v>
      </c>
      <c r="N28" s="206">
        <v>2.15</v>
      </c>
      <c r="O28" s="206">
        <v>1.52</v>
      </c>
      <c r="P28" s="206">
        <v>1.02</v>
      </c>
      <c r="Q28" s="206">
        <v>1.66</v>
      </c>
      <c r="R28" s="206">
        <v>0.77</v>
      </c>
      <c r="S28" s="206">
        <v>2.35</v>
      </c>
      <c r="T28" s="206">
        <v>0.56000000000000005</v>
      </c>
      <c r="U28" s="206">
        <v>2.17</v>
      </c>
      <c r="V28" s="206">
        <v>0.33</v>
      </c>
      <c r="W28" s="206">
        <v>0.61</v>
      </c>
      <c r="X28" s="206">
        <v>2.72</v>
      </c>
      <c r="Y28" s="206">
        <v>0</v>
      </c>
      <c r="Z28" s="206">
        <v>6.36</v>
      </c>
      <c r="AA28" s="206">
        <v>1.47</v>
      </c>
      <c r="AB28" s="206">
        <v>0</v>
      </c>
      <c r="AC28" s="206">
        <v>23.79</v>
      </c>
      <c r="AD28" s="206">
        <v>0</v>
      </c>
      <c r="AE28" s="206">
        <v>0</v>
      </c>
      <c r="AF28" s="206">
        <v>0</v>
      </c>
      <c r="AG28" s="206">
        <v>46.68</v>
      </c>
      <c r="AH28" s="206">
        <v>0</v>
      </c>
      <c r="AI28" s="206">
        <v>49.51</v>
      </c>
      <c r="AJ28" s="206">
        <v>0</v>
      </c>
      <c r="AK28" s="206">
        <v>24.62</v>
      </c>
      <c r="AL28" s="206">
        <v>0</v>
      </c>
      <c r="AM28" s="206">
        <v>0</v>
      </c>
      <c r="AN28" s="206">
        <v>0</v>
      </c>
      <c r="AO28" s="206">
        <v>323.75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2.34</v>
      </c>
      <c r="E29" s="206">
        <v>0</v>
      </c>
      <c r="F29" s="206">
        <v>0</v>
      </c>
      <c r="G29" s="206">
        <v>9.67</v>
      </c>
      <c r="H29" s="206">
        <v>0</v>
      </c>
      <c r="I29" s="206">
        <v>42.19</v>
      </c>
      <c r="J29" s="206">
        <v>0.49</v>
      </c>
      <c r="K29" s="206">
        <v>21.42</v>
      </c>
      <c r="L29" s="206">
        <v>3.27</v>
      </c>
      <c r="M29" s="206">
        <v>2.63</v>
      </c>
      <c r="N29" s="206">
        <v>2.15</v>
      </c>
      <c r="O29" s="206">
        <v>1.52</v>
      </c>
      <c r="P29" s="206">
        <v>1.02</v>
      </c>
      <c r="Q29" s="206">
        <v>0.4</v>
      </c>
      <c r="R29" s="206">
        <v>0.77</v>
      </c>
      <c r="S29" s="206">
        <v>0.48</v>
      </c>
      <c r="T29" s="206">
        <v>0.56000000000000005</v>
      </c>
      <c r="U29" s="206">
        <v>2.17</v>
      </c>
      <c r="V29" s="206">
        <v>0.33</v>
      </c>
      <c r="W29" s="206">
        <v>0.61</v>
      </c>
      <c r="X29" s="206">
        <v>2.72</v>
      </c>
      <c r="Y29" s="206">
        <v>0</v>
      </c>
      <c r="Z29" s="206">
        <v>6.36</v>
      </c>
      <c r="AA29" s="206">
        <v>1.47</v>
      </c>
      <c r="AB29" s="206">
        <v>0</v>
      </c>
      <c r="AC29" s="206">
        <v>23.79</v>
      </c>
      <c r="AD29" s="206">
        <v>0</v>
      </c>
      <c r="AE29" s="206">
        <v>0</v>
      </c>
      <c r="AF29" s="206">
        <v>0</v>
      </c>
      <c r="AG29" s="206">
        <v>46.68</v>
      </c>
      <c r="AH29" s="206">
        <v>0</v>
      </c>
      <c r="AI29" s="206">
        <v>49.51</v>
      </c>
      <c r="AJ29" s="206">
        <v>0</v>
      </c>
      <c r="AK29" s="206">
        <v>24.62</v>
      </c>
      <c r="AL29" s="206">
        <v>0</v>
      </c>
      <c r="AM29" s="206">
        <v>0</v>
      </c>
      <c r="AN29" s="206">
        <v>0</v>
      </c>
      <c r="AO29" s="206">
        <v>323.75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2.34</v>
      </c>
      <c r="E30" s="206">
        <v>0</v>
      </c>
      <c r="F30" s="206">
        <v>0</v>
      </c>
      <c r="G30" s="206">
        <v>9.67</v>
      </c>
      <c r="H30" s="206">
        <v>0</v>
      </c>
      <c r="I30" s="206">
        <v>42.19</v>
      </c>
      <c r="J30" s="206">
        <v>0.49</v>
      </c>
      <c r="K30" s="206">
        <v>21.42</v>
      </c>
      <c r="L30" s="206">
        <v>3.27</v>
      </c>
      <c r="M30" s="206">
        <v>2.63</v>
      </c>
      <c r="N30" s="206">
        <v>2.15</v>
      </c>
      <c r="O30" s="206">
        <v>1.52</v>
      </c>
      <c r="P30" s="206">
        <v>1.02</v>
      </c>
      <c r="Q30" s="206">
        <v>0.4</v>
      </c>
      <c r="R30" s="206">
        <v>0.77</v>
      </c>
      <c r="S30" s="206">
        <v>0.48</v>
      </c>
      <c r="T30" s="206">
        <v>0.56000000000000005</v>
      </c>
      <c r="U30" s="206">
        <v>2.17</v>
      </c>
      <c r="V30" s="206">
        <v>0.33</v>
      </c>
      <c r="W30" s="206">
        <v>0.61</v>
      </c>
      <c r="X30" s="206">
        <v>2.72</v>
      </c>
      <c r="Y30" s="206">
        <v>0</v>
      </c>
      <c r="Z30" s="206">
        <v>6.36</v>
      </c>
      <c r="AA30" s="206">
        <v>1.47</v>
      </c>
      <c r="AB30" s="206">
        <v>0</v>
      </c>
      <c r="AC30" s="206">
        <v>23.79</v>
      </c>
      <c r="AD30" s="206">
        <v>0</v>
      </c>
      <c r="AE30" s="206">
        <v>0</v>
      </c>
      <c r="AF30" s="206">
        <v>0</v>
      </c>
      <c r="AG30" s="206">
        <v>46.68</v>
      </c>
      <c r="AH30" s="206">
        <v>0</v>
      </c>
      <c r="AI30" s="206">
        <v>49.51</v>
      </c>
      <c r="AJ30" s="206">
        <v>0</v>
      </c>
      <c r="AK30" s="206">
        <v>24.62</v>
      </c>
      <c r="AL30" s="206">
        <v>0</v>
      </c>
      <c r="AM30" s="206">
        <v>0</v>
      </c>
      <c r="AN30" s="206">
        <v>0</v>
      </c>
      <c r="AO30" s="206">
        <v>323.75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2.34</v>
      </c>
      <c r="E31" s="206">
        <v>0</v>
      </c>
      <c r="F31" s="206">
        <v>0</v>
      </c>
      <c r="G31" s="206">
        <v>9.67</v>
      </c>
      <c r="H31" s="206">
        <v>0</v>
      </c>
      <c r="I31" s="206">
        <v>42.19</v>
      </c>
      <c r="J31" s="206">
        <v>0.49</v>
      </c>
      <c r="K31" s="206">
        <v>21.42</v>
      </c>
      <c r="L31" s="206">
        <v>3.27</v>
      </c>
      <c r="M31" s="206">
        <v>2.63</v>
      </c>
      <c r="N31" s="206">
        <v>2.15</v>
      </c>
      <c r="O31" s="206">
        <v>1.52</v>
      </c>
      <c r="P31" s="206">
        <v>1.02</v>
      </c>
      <c r="Q31" s="206">
        <v>0.4</v>
      </c>
      <c r="R31" s="206">
        <v>0.77</v>
      </c>
      <c r="S31" s="206">
        <v>0.48</v>
      </c>
      <c r="T31" s="206">
        <v>0.56000000000000005</v>
      </c>
      <c r="U31" s="206">
        <v>2.17</v>
      </c>
      <c r="V31" s="206">
        <v>0.33</v>
      </c>
      <c r="W31" s="206">
        <v>0.61</v>
      </c>
      <c r="X31" s="206">
        <v>2.72</v>
      </c>
      <c r="Y31" s="206">
        <v>0</v>
      </c>
      <c r="Z31" s="206">
        <v>6.36</v>
      </c>
      <c r="AA31" s="206">
        <v>1.47</v>
      </c>
      <c r="AB31" s="206">
        <v>0</v>
      </c>
      <c r="AC31" s="206">
        <v>23.79</v>
      </c>
      <c r="AD31" s="206">
        <v>0</v>
      </c>
      <c r="AE31" s="206">
        <v>0</v>
      </c>
      <c r="AF31" s="206">
        <v>0</v>
      </c>
      <c r="AG31" s="206">
        <v>46.68</v>
      </c>
      <c r="AH31" s="206">
        <v>0</v>
      </c>
      <c r="AI31" s="206">
        <v>49.51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323.75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2.34</v>
      </c>
      <c r="E32" s="206">
        <v>0</v>
      </c>
      <c r="F32" s="206">
        <v>0</v>
      </c>
      <c r="G32" s="206">
        <v>9.67</v>
      </c>
      <c r="H32" s="206">
        <v>0</v>
      </c>
      <c r="I32" s="206">
        <v>42.19</v>
      </c>
      <c r="J32" s="206">
        <v>0.49</v>
      </c>
      <c r="K32" s="206">
        <v>21.42</v>
      </c>
      <c r="L32" s="206">
        <v>3.27</v>
      </c>
      <c r="M32" s="206">
        <v>2.63</v>
      </c>
      <c r="N32" s="206">
        <v>2.15</v>
      </c>
      <c r="O32" s="206">
        <v>1.52</v>
      </c>
      <c r="P32" s="206">
        <v>1.02</v>
      </c>
      <c r="Q32" s="206">
        <v>0.4</v>
      </c>
      <c r="R32" s="206">
        <v>0.77</v>
      </c>
      <c r="S32" s="206">
        <v>0.48</v>
      </c>
      <c r="T32" s="206">
        <v>0.56000000000000005</v>
      </c>
      <c r="U32" s="206">
        <v>2.17</v>
      </c>
      <c r="V32" s="206">
        <v>0.33</v>
      </c>
      <c r="W32" s="206">
        <v>0.61</v>
      </c>
      <c r="X32" s="206">
        <v>2.72</v>
      </c>
      <c r="Y32" s="206">
        <v>0</v>
      </c>
      <c r="Z32" s="206">
        <v>6.36</v>
      </c>
      <c r="AA32" s="206">
        <v>1.47</v>
      </c>
      <c r="AB32" s="206">
        <v>0</v>
      </c>
      <c r="AC32" s="206">
        <v>23.79</v>
      </c>
      <c r="AD32" s="206">
        <v>0</v>
      </c>
      <c r="AE32" s="206">
        <v>0</v>
      </c>
      <c r="AF32" s="206">
        <v>0</v>
      </c>
      <c r="AG32" s="206">
        <v>46.68</v>
      </c>
      <c r="AH32" s="206">
        <v>0</v>
      </c>
      <c r="AI32" s="206">
        <v>49.51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323.75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2.34</v>
      </c>
      <c r="E33" s="206">
        <v>0</v>
      </c>
      <c r="F33" s="206">
        <v>0</v>
      </c>
      <c r="G33" s="206">
        <v>9.67</v>
      </c>
      <c r="H33" s="206">
        <v>0</v>
      </c>
      <c r="I33" s="206">
        <v>42.19</v>
      </c>
      <c r="J33" s="206">
        <v>0.49</v>
      </c>
      <c r="K33" s="206">
        <v>21.42</v>
      </c>
      <c r="L33" s="206">
        <v>3.27</v>
      </c>
      <c r="M33" s="206">
        <v>2.63</v>
      </c>
      <c r="N33" s="206">
        <v>2.15</v>
      </c>
      <c r="O33" s="206">
        <v>1.52</v>
      </c>
      <c r="P33" s="206">
        <v>1.02</v>
      </c>
      <c r="Q33" s="206">
        <v>0.4</v>
      </c>
      <c r="R33" s="206">
        <v>0.77</v>
      </c>
      <c r="S33" s="206">
        <v>0.48</v>
      </c>
      <c r="T33" s="206">
        <v>0.56000000000000005</v>
      </c>
      <c r="U33" s="206">
        <v>2.17</v>
      </c>
      <c r="V33" s="206">
        <v>0.33</v>
      </c>
      <c r="W33" s="206">
        <v>0.61</v>
      </c>
      <c r="X33" s="206">
        <v>2.72</v>
      </c>
      <c r="Y33" s="206">
        <v>0</v>
      </c>
      <c r="Z33" s="206">
        <v>6.36</v>
      </c>
      <c r="AA33" s="206">
        <v>1.47</v>
      </c>
      <c r="AB33" s="206">
        <v>0</v>
      </c>
      <c r="AC33" s="206">
        <v>23.79</v>
      </c>
      <c r="AD33" s="206">
        <v>0</v>
      </c>
      <c r="AE33" s="206">
        <v>0</v>
      </c>
      <c r="AF33" s="206">
        <v>0</v>
      </c>
      <c r="AG33" s="206">
        <v>46.68</v>
      </c>
      <c r="AH33" s="206">
        <v>0</v>
      </c>
      <c r="AI33" s="206">
        <v>49.51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323.75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2.34</v>
      </c>
      <c r="E34" s="206">
        <v>0</v>
      </c>
      <c r="F34" s="206">
        <v>0</v>
      </c>
      <c r="G34" s="206">
        <v>9.67</v>
      </c>
      <c r="H34" s="206">
        <v>0</v>
      </c>
      <c r="I34" s="206">
        <v>42.19</v>
      </c>
      <c r="J34" s="206">
        <v>0.49</v>
      </c>
      <c r="K34" s="206">
        <v>21.42</v>
      </c>
      <c r="L34" s="206">
        <v>3.27</v>
      </c>
      <c r="M34" s="206">
        <v>2.63</v>
      </c>
      <c r="N34" s="206">
        <v>2.15</v>
      </c>
      <c r="O34" s="206">
        <v>1.52</v>
      </c>
      <c r="P34" s="206">
        <v>1.02</v>
      </c>
      <c r="Q34" s="206">
        <v>0.4</v>
      </c>
      <c r="R34" s="206">
        <v>0.77</v>
      </c>
      <c r="S34" s="206">
        <v>0.48</v>
      </c>
      <c r="T34" s="206">
        <v>0.56000000000000005</v>
      </c>
      <c r="U34" s="206">
        <v>2.17</v>
      </c>
      <c r="V34" s="206">
        <v>0.33</v>
      </c>
      <c r="W34" s="206">
        <v>0.61</v>
      </c>
      <c r="X34" s="206">
        <v>2.72</v>
      </c>
      <c r="Y34" s="206">
        <v>0</v>
      </c>
      <c r="Z34" s="206">
        <v>6.36</v>
      </c>
      <c r="AA34" s="206">
        <v>1.47</v>
      </c>
      <c r="AB34" s="206">
        <v>0</v>
      </c>
      <c r="AC34" s="206">
        <v>23.79</v>
      </c>
      <c r="AD34" s="206">
        <v>0</v>
      </c>
      <c r="AE34" s="206">
        <v>0</v>
      </c>
      <c r="AF34" s="206">
        <v>0</v>
      </c>
      <c r="AG34" s="206">
        <v>46.68</v>
      </c>
      <c r="AH34" s="206">
        <v>0</v>
      </c>
      <c r="AI34" s="206">
        <v>49.51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323.75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2.34</v>
      </c>
      <c r="E35" s="206">
        <v>0</v>
      </c>
      <c r="F35" s="206">
        <v>0</v>
      </c>
      <c r="G35" s="206">
        <v>9.67</v>
      </c>
      <c r="H35" s="206">
        <v>0</v>
      </c>
      <c r="I35" s="206">
        <v>41.7</v>
      </c>
      <c r="J35" s="206">
        <v>0.49</v>
      </c>
      <c r="K35" s="206">
        <v>21.42</v>
      </c>
      <c r="L35" s="206">
        <v>3.27</v>
      </c>
      <c r="M35" s="206">
        <v>2.63</v>
      </c>
      <c r="N35" s="206">
        <v>2.15</v>
      </c>
      <c r="O35" s="206">
        <v>1.52</v>
      </c>
      <c r="P35" s="206">
        <v>1.02</v>
      </c>
      <c r="Q35" s="206">
        <v>0.4</v>
      </c>
      <c r="R35" s="206">
        <v>0.77</v>
      </c>
      <c r="S35" s="206">
        <v>0.48</v>
      </c>
      <c r="T35" s="206">
        <v>0.56000000000000005</v>
      </c>
      <c r="U35" s="206">
        <v>2.17</v>
      </c>
      <c r="V35" s="206">
        <v>0.33</v>
      </c>
      <c r="W35" s="206">
        <v>0.61</v>
      </c>
      <c r="X35" s="206">
        <v>2.72</v>
      </c>
      <c r="Y35" s="206">
        <v>0</v>
      </c>
      <c r="Z35" s="206">
        <v>6.36</v>
      </c>
      <c r="AA35" s="206">
        <v>1.47</v>
      </c>
      <c r="AB35" s="206">
        <v>0</v>
      </c>
      <c r="AC35" s="206">
        <v>23.79</v>
      </c>
      <c r="AD35" s="206">
        <v>0</v>
      </c>
      <c r="AE35" s="206">
        <v>0</v>
      </c>
      <c r="AF35" s="206">
        <v>0</v>
      </c>
      <c r="AG35" s="206">
        <v>46.68</v>
      </c>
      <c r="AH35" s="206">
        <v>0</v>
      </c>
      <c r="AI35" s="206">
        <v>49.51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323.75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2.34</v>
      </c>
      <c r="E36" s="206">
        <v>0</v>
      </c>
      <c r="F36" s="206">
        <v>0</v>
      </c>
      <c r="G36" s="206">
        <v>9.67</v>
      </c>
      <c r="H36" s="206">
        <v>0</v>
      </c>
      <c r="I36" s="206">
        <v>41.7</v>
      </c>
      <c r="J36" s="206">
        <v>0.49</v>
      </c>
      <c r="K36" s="206">
        <v>21.42</v>
      </c>
      <c r="L36" s="206">
        <v>3.27</v>
      </c>
      <c r="M36" s="206">
        <v>2.63</v>
      </c>
      <c r="N36" s="206">
        <v>2.15</v>
      </c>
      <c r="O36" s="206">
        <v>1.52</v>
      </c>
      <c r="P36" s="206">
        <v>1.02</v>
      </c>
      <c r="Q36" s="206">
        <v>0.4</v>
      </c>
      <c r="R36" s="206">
        <v>0.77</v>
      </c>
      <c r="S36" s="206">
        <v>0.48</v>
      </c>
      <c r="T36" s="206">
        <v>0.56000000000000005</v>
      </c>
      <c r="U36" s="206">
        <v>2.17</v>
      </c>
      <c r="V36" s="206">
        <v>0.33</v>
      </c>
      <c r="W36" s="206">
        <v>0.61</v>
      </c>
      <c r="X36" s="206">
        <v>2.72</v>
      </c>
      <c r="Y36" s="206">
        <v>0</v>
      </c>
      <c r="Z36" s="206">
        <v>6.36</v>
      </c>
      <c r="AA36" s="206">
        <v>1.47</v>
      </c>
      <c r="AB36" s="206">
        <v>0</v>
      </c>
      <c r="AC36" s="206">
        <v>23.79</v>
      </c>
      <c r="AD36" s="206">
        <v>0</v>
      </c>
      <c r="AE36" s="206">
        <v>0</v>
      </c>
      <c r="AF36" s="206">
        <v>0</v>
      </c>
      <c r="AG36" s="206">
        <v>46.68</v>
      </c>
      <c r="AH36" s="206">
        <v>0</v>
      </c>
      <c r="AI36" s="206">
        <v>49.51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323.75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2.34</v>
      </c>
      <c r="E37" s="206">
        <v>0</v>
      </c>
      <c r="F37" s="206">
        <v>0</v>
      </c>
      <c r="G37" s="206">
        <v>9.67</v>
      </c>
      <c r="H37" s="206">
        <v>0</v>
      </c>
      <c r="I37" s="206">
        <v>41.7</v>
      </c>
      <c r="J37" s="206">
        <v>0.49</v>
      </c>
      <c r="K37" s="206">
        <v>21.42</v>
      </c>
      <c r="L37" s="206">
        <v>3.27</v>
      </c>
      <c r="M37" s="206">
        <v>2.63</v>
      </c>
      <c r="N37" s="206">
        <v>2.15</v>
      </c>
      <c r="O37" s="206">
        <v>1.52</v>
      </c>
      <c r="P37" s="206">
        <v>1.02</v>
      </c>
      <c r="Q37" s="206">
        <v>0.4</v>
      </c>
      <c r="R37" s="206">
        <v>0.77</v>
      </c>
      <c r="S37" s="206">
        <v>0.48</v>
      </c>
      <c r="T37" s="206">
        <v>0.56000000000000005</v>
      </c>
      <c r="U37" s="206">
        <v>2.17</v>
      </c>
      <c r="V37" s="206">
        <v>0.33</v>
      </c>
      <c r="W37" s="206">
        <v>0.61</v>
      </c>
      <c r="X37" s="206">
        <v>2.72</v>
      </c>
      <c r="Y37" s="206">
        <v>0</v>
      </c>
      <c r="Z37" s="206">
        <v>6.36</v>
      </c>
      <c r="AA37" s="206">
        <v>1.47</v>
      </c>
      <c r="AB37" s="206">
        <v>0</v>
      </c>
      <c r="AC37" s="206">
        <v>23.79</v>
      </c>
      <c r="AD37" s="206">
        <v>0</v>
      </c>
      <c r="AE37" s="206">
        <v>0</v>
      </c>
      <c r="AF37" s="206">
        <v>0</v>
      </c>
      <c r="AG37" s="206">
        <v>46.68</v>
      </c>
      <c r="AH37" s="206">
        <v>0</v>
      </c>
      <c r="AI37" s="206">
        <v>49.51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323.75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2.34</v>
      </c>
      <c r="E38" s="206">
        <v>0</v>
      </c>
      <c r="F38" s="206">
        <v>0</v>
      </c>
      <c r="G38" s="206">
        <v>9.67</v>
      </c>
      <c r="H38" s="206">
        <v>0</v>
      </c>
      <c r="I38" s="206">
        <v>41.7</v>
      </c>
      <c r="J38" s="206">
        <v>0.49</v>
      </c>
      <c r="K38" s="206">
        <v>21.42</v>
      </c>
      <c r="L38" s="206">
        <v>3.27</v>
      </c>
      <c r="M38" s="206">
        <v>2.63</v>
      </c>
      <c r="N38" s="206">
        <v>2.15</v>
      </c>
      <c r="O38" s="206">
        <v>1.52</v>
      </c>
      <c r="P38" s="206">
        <v>1.02</v>
      </c>
      <c r="Q38" s="206">
        <v>0.4</v>
      </c>
      <c r="R38" s="206">
        <v>0.77</v>
      </c>
      <c r="S38" s="206">
        <v>0.48</v>
      </c>
      <c r="T38" s="206">
        <v>0.56000000000000005</v>
      </c>
      <c r="U38" s="206">
        <v>2.17</v>
      </c>
      <c r="V38" s="206">
        <v>0.33</v>
      </c>
      <c r="W38" s="206">
        <v>0.61</v>
      </c>
      <c r="X38" s="206">
        <v>2.72</v>
      </c>
      <c r="Y38" s="206">
        <v>0</v>
      </c>
      <c r="Z38" s="206">
        <v>6.36</v>
      </c>
      <c r="AA38" s="206">
        <v>1.47</v>
      </c>
      <c r="AB38" s="206">
        <v>0</v>
      </c>
      <c r="AC38" s="206">
        <v>23.79</v>
      </c>
      <c r="AD38" s="206">
        <v>0</v>
      </c>
      <c r="AE38" s="206">
        <v>0</v>
      </c>
      <c r="AF38" s="206">
        <v>0</v>
      </c>
      <c r="AG38" s="206">
        <v>46.68</v>
      </c>
      <c r="AH38" s="206">
        <v>0</v>
      </c>
      <c r="AI38" s="206">
        <v>49.51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323.75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2.34</v>
      </c>
      <c r="E39" s="206">
        <v>0</v>
      </c>
      <c r="F39" s="206">
        <v>0</v>
      </c>
      <c r="G39" s="206">
        <v>9.67</v>
      </c>
      <c r="H39" s="206">
        <v>0</v>
      </c>
      <c r="I39" s="206">
        <v>41.7</v>
      </c>
      <c r="J39" s="206">
        <v>0.49</v>
      </c>
      <c r="K39" s="206">
        <v>21.42</v>
      </c>
      <c r="L39" s="206">
        <v>3.27</v>
      </c>
      <c r="M39" s="206">
        <v>2.63</v>
      </c>
      <c r="N39" s="206">
        <v>2.15</v>
      </c>
      <c r="O39" s="206">
        <v>1.52</v>
      </c>
      <c r="P39" s="206">
        <v>1.02</v>
      </c>
      <c r="Q39" s="206">
        <v>0.4</v>
      </c>
      <c r="R39" s="206">
        <v>0.77</v>
      </c>
      <c r="S39" s="206">
        <v>0.48</v>
      </c>
      <c r="T39" s="206">
        <v>0.56000000000000005</v>
      </c>
      <c r="U39" s="206">
        <v>2.17</v>
      </c>
      <c r="V39" s="206">
        <v>0.33</v>
      </c>
      <c r="W39" s="206">
        <v>0.61</v>
      </c>
      <c r="X39" s="206">
        <v>2.72</v>
      </c>
      <c r="Y39" s="206">
        <v>0</v>
      </c>
      <c r="Z39" s="206">
        <v>6.36</v>
      </c>
      <c r="AA39" s="206">
        <v>1.47</v>
      </c>
      <c r="AB39" s="206">
        <v>0</v>
      </c>
      <c r="AC39" s="206">
        <v>23.79</v>
      </c>
      <c r="AD39" s="206">
        <v>0</v>
      </c>
      <c r="AE39" s="206">
        <v>0</v>
      </c>
      <c r="AF39" s="206">
        <v>0</v>
      </c>
      <c r="AG39" s="206">
        <v>46.68</v>
      </c>
      <c r="AH39" s="206">
        <v>0</v>
      </c>
      <c r="AI39" s="206">
        <v>49.51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323.75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2.34</v>
      </c>
      <c r="E40" s="206">
        <v>0</v>
      </c>
      <c r="F40" s="206">
        <v>0</v>
      </c>
      <c r="G40" s="206">
        <v>9.67</v>
      </c>
      <c r="H40" s="206">
        <v>0</v>
      </c>
      <c r="I40" s="206">
        <v>41.7</v>
      </c>
      <c r="J40" s="206">
        <v>0.49</v>
      </c>
      <c r="K40" s="206">
        <v>21.42</v>
      </c>
      <c r="L40" s="206">
        <v>3.27</v>
      </c>
      <c r="M40" s="206">
        <v>2.63</v>
      </c>
      <c r="N40" s="206">
        <v>2.15</v>
      </c>
      <c r="O40" s="206">
        <v>1.52</v>
      </c>
      <c r="P40" s="206">
        <v>1.02</v>
      </c>
      <c r="Q40" s="206">
        <v>0.4</v>
      </c>
      <c r="R40" s="206">
        <v>0.77</v>
      </c>
      <c r="S40" s="206">
        <v>0.48</v>
      </c>
      <c r="T40" s="206">
        <v>0.56000000000000005</v>
      </c>
      <c r="U40" s="206">
        <v>2.17</v>
      </c>
      <c r="V40" s="206">
        <v>0.33</v>
      </c>
      <c r="W40" s="206">
        <v>0.61</v>
      </c>
      <c r="X40" s="206">
        <v>2.72</v>
      </c>
      <c r="Y40" s="206">
        <v>0</v>
      </c>
      <c r="Z40" s="206">
        <v>6.36</v>
      </c>
      <c r="AA40" s="206">
        <v>1.47</v>
      </c>
      <c r="AB40" s="206">
        <v>0</v>
      </c>
      <c r="AC40" s="206">
        <v>23.79</v>
      </c>
      <c r="AD40" s="206">
        <v>0</v>
      </c>
      <c r="AE40" s="206">
        <v>0</v>
      </c>
      <c r="AF40" s="206">
        <v>0</v>
      </c>
      <c r="AG40" s="206">
        <v>46.68</v>
      </c>
      <c r="AH40" s="206">
        <v>0</v>
      </c>
      <c r="AI40" s="206">
        <v>49.51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323.75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2.34</v>
      </c>
      <c r="E41" s="206">
        <v>0</v>
      </c>
      <c r="F41" s="206">
        <v>0</v>
      </c>
      <c r="G41" s="206">
        <v>9.67</v>
      </c>
      <c r="H41" s="206">
        <v>0</v>
      </c>
      <c r="I41" s="206">
        <v>41.7</v>
      </c>
      <c r="J41" s="206">
        <v>0.49</v>
      </c>
      <c r="K41" s="206">
        <v>21.42</v>
      </c>
      <c r="L41" s="206">
        <v>3.27</v>
      </c>
      <c r="M41" s="206">
        <v>2.63</v>
      </c>
      <c r="N41" s="206">
        <v>2.15</v>
      </c>
      <c r="O41" s="206">
        <v>1.52</v>
      </c>
      <c r="P41" s="206">
        <v>1.02</v>
      </c>
      <c r="Q41" s="206">
        <v>0.4</v>
      </c>
      <c r="R41" s="206">
        <v>0.77</v>
      </c>
      <c r="S41" s="206">
        <v>0.48</v>
      </c>
      <c r="T41" s="206">
        <v>0.56000000000000005</v>
      </c>
      <c r="U41" s="206">
        <v>2.17</v>
      </c>
      <c r="V41" s="206">
        <v>0.33</v>
      </c>
      <c r="W41" s="206">
        <v>0.64</v>
      </c>
      <c r="X41" s="206">
        <v>2.72</v>
      </c>
      <c r="Y41" s="206">
        <v>0</v>
      </c>
      <c r="Z41" s="206">
        <v>6.36</v>
      </c>
      <c r="AA41" s="206">
        <v>1.47</v>
      </c>
      <c r="AB41" s="206">
        <v>0</v>
      </c>
      <c r="AC41" s="206">
        <v>23.79</v>
      </c>
      <c r="AD41" s="206">
        <v>0</v>
      </c>
      <c r="AE41" s="206">
        <v>0</v>
      </c>
      <c r="AF41" s="206">
        <v>0</v>
      </c>
      <c r="AG41" s="206">
        <v>46.68</v>
      </c>
      <c r="AH41" s="206">
        <v>0</v>
      </c>
      <c r="AI41" s="206">
        <v>49.51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323.75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2.34</v>
      </c>
      <c r="E42" s="206">
        <v>0</v>
      </c>
      <c r="F42" s="206">
        <v>0</v>
      </c>
      <c r="G42" s="206">
        <v>9.67</v>
      </c>
      <c r="H42" s="206">
        <v>0</v>
      </c>
      <c r="I42" s="206">
        <v>41.7</v>
      </c>
      <c r="J42" s="206">
        <v>0.49</v>
      </c>
      <c r="K42" s="206">
        <v>21.42</v>
      </c>
      <c r="L42" s="206">
        <v>3.27</v>
      </c>
      <c r="M42" s="206">
        <v>2.63</v>
      </c>
      <c r="N42" s="206">
        <v>2.15</v>
      </c>
      <c r="O42" s="206">
        <v>1.52</v>
      </c>
      <c r="P42" s="206">
        <v>1.02</v>
      </c>
      <c r="Q42" s="206">
        <v>0.4</v>
      </c>
      <c r="R42" s="206">
        <v>0.77</v>
      </c>
      <c r="S42" s="206">
        <v>0.48</v>
      </c>
      <c r="T42" s="206">
        <v>0.56000000000000005</v>
      </c>
      <c r="U42" s="206">
        <v>2.17</v>
      </c>
      <c r="V42" s="206">
        <v>0.33</v>
      </c>
      <c r="W42" s="206">
        <v>0.62</v>
      </c>
      <c r="X42" s="206">
        <v>2.72</v>
      </c>
      <c r="Y42" s="206">
        <v>0</v>
      </c>
      <c r="Z42" s="206">
        <v>6.36</v>
      </c>
      <c r="AA42" s="206">
        <v>1.47</v>
      </c>
      <c r="AB42" s="206">
        <v>0</v>
      </c>
      <c r="AC42" s="206">
        <v>19.89</v>
      </c>
      <c r="AD42" s="206">
        <v>0</v>
      </c>
      <c r="AE42" s="206">
        <v>0</v>
      </c>
      <c r="AF42" s="206">
        <v>0</v>
      </c>
      <c r="AG42" s="206">
        <v>46.68</v>
      </c>
      <c r="AH42" s="206">
        <v>0</v>
      </c>
      <c r="AI42" s="206">
        <v>49.51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323.75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2.34</v>
      </c>
      <c r="E43" s="206">
        <v>0</v>
      </c>
      <c r="F43" s="206">
        <v>0</v>
      </c>
      <c r="G43" s="206">
        <v>9.67</v>
      </c>
      <c r="H43" s="206">
        <v>0</v>
      </c>
      <c r="I43" s="206">
        <v>41.7</v>
      </c>
      <c r="J43" s="206">
        <v>0.49</v>
      </c>
      <c r="K43" s="206">
        <v>21.42</v>
      </c>
      <c r="L43" s="206">
        <v>3.27</v>
      </c>
      <c r="M43" s="206">
        <v>2.63</v>
      </c>
      <c r="N43" s="206">
        <v>2.15</v>
      </c>
      <c r="O43" s="206">
        <v>1.52</v>
      </c>
      <c r="P43" s="206">
        <v>1.02</v>
      </c>
      <c r="Q43" s="206">
        <v>0.4</v>
      </c>
      <c r="R43" s="206">
        <v>0.77</v>
      </c>
      <c r="S43" s="206">
        <v>0.48</v>
      </c>
      <c r="T43" s="206">
        <v>0.56000000000000005</v>
      </c>
      <c r="U43" s="206">
        <v>2.17</v>
      </c>
      <c r="V43" s="206">
        <v>0.33</v>
      </c>
      <c r="W43" s="206">
        <v>0.62</v>
      </c>
      <c r="X43" s="206">
        <v>2.72</v>
      </c>
      <c r="Y43" s="206">
        <v>0</v>
      </c>
      <c r="Z43" s="206">
        <v>6.36</v>
      </c>
      <c r="AA43" s="206">
        <v>1.47</v>
      </c>
      <c r="AB43" s="206">
        <v>0</v>
      </c>
      <c r="AC43" s="206">
        <v>19.89</v>
      </c>
      <c r="AD43" s="206">
        <v>0</v>
      </c>
      <c r="AE43" s="206">
        <v>0</v>
      </c>
      <c r="AF43" s="206">
        <v>0</v>
      </c>
      <c r="AG43" s="206">
        <v>46.68</v>
      </c>
      <c r="AH43" s="206">
        <v>0</v>
      </c>
      <c r="AI43" s="206">
        <v>49.51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323.75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2.34</v>
      </c>
      <c r="E44" s="206">
        <v>0</v>
      </c>
      <c r="F44" s="206">
        <v>0</v>
      </c>
      <c r="G44" s="206">
        <v>9.67</v>
      </c>
      <c r="H44" s="206">
        <v>0</v>
      </c>
      <c r="I44" s="206">
        <v>41.7</v>
      </c>
      <c r="J44" s="206">
        <v>0.49</v>
      </c>
      <c r="K44" s="206">
        <v>21.42</v>
      </c>
      <c r="L44" s="206">
        <v>3.27</v>
      </c>
      <c r="M44" s="206">
        <v>2.63</v>
      </c>
      <c r="N44" s="206">
        <v>2.15</v>
      </c>
      <c r="O44" s="206">
        <v>1.52</v>
      </c>
      <c r="P44" s="206">
        <v>1.02</v>
      </c>
      <c r="Q44" s="206">
        <v>0.4</v>
      </c>
      <c r="R44" s="206">
        <v>0.77</v>
      </c>
      <c r="S44" s="206">
        <v>0.48</v>
      </c>
      <c r="T44" s="206">
        <v>0.56000000000000005</v>
      </c>
      <c r="U44" s="206">
        <v>2.17</v>
      </c>
      <c r="V44" s="206">
        <v>0.33</v>
      </c>
      <c r="W44" s="206">
        <v>0.62</v>
      </c>
      <c r="X44" s="206">
        <v>2.72</v>
      </c>
      <c r="Y44" s="206">
        <v>0</v>
      </c>
      <c r="Z44" s="206">
        <v>6.36</v>
      </c>
      <c r="AA44" s="206">
        <v>1.47</v>
      </c>
      <c r="AB44" s="206">
        <v>0</v>
      </c>
      <c r="AC44" s="206">
        <v>19.89</v>
      </c>
      <c r="AD44" s="206">
        <v>0</v>
      </c>
      <c r="AE44" s="206">
        <v>0</v>
      </c>
      <c r="AF44" s="206">
        <v>0</v>
      </c>
      <c r="AG44" s="206">
        <v>46.68</v>
      </c>
      <c r="AH44" s="206">
        <v>0</v>
      </c>
      <c r="AI44" s="206">
        <v>49.51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323.75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2.34</v>
      </c>
      <c r="E45" s="206">
        <v>0</v>
      </c>
      <c r="F45" s="206">
        <v>0</v>
      </c>
      <c r="G45" s="206">
        <v>9.67</v>
      </c>
      <c r="H45" s="206">
        <v>0</v>
      </c>
      <c r="I45" s="206">
        <v>41.7</v>
      </c>
      <c r="J45" s="206">
        <v>0.49</v>
      </c>
      <c r="K45" s="206">
        <v>21.42</v>
      </c>
      <c r="L45" s="206">
        <v>3.27</v>
      </c>
      <c r="M45" s="206">
        <v>2.63</v>
      </c>
      <c r="N45" s="206">
        <v>2.15</v>
      </c>
      <c r="O45" s="206">
        <v>1.52</v>
      </c>
      <c r="P45" s="206">
        <v>1.02</v>
      </c>
      <c r="Q45" s="206">
        <v>0.4</v>
      </c>
      <c r="R45" s="206">
        <v>0.77</v>
      </c>
      <c r="S45" s="206">
        <v>0.48</v>
      </c>
      <c r="T45" s="206">
        <v>0.56000000000000005</v>
      </c>
      <c r="U45" s="206">
        <v>2.17</v>
      </c>
      <c r="V45" s="206">
        <v>0.33</v>
      </c>
      <c r="W45" s="206">
        <v>0.62</v>
      </c>
      <c r="X45" s="206">
        <v>2.72</v>
      </c>
      <c r="Y45" s="206">
        <v>0</v>
      </c>
      <c r="Z45" s="206">
        <v>6.36</v>
      </c>
      <c r="AA45" s="206">
        <v>1.47</v>
      </c>
      <c r="AB45" s="206">
        <v>0</v>
      </c>
      <c r="AC45" s="206">
        <v>19.89</v>
      </c>
      <c r="AD45" s="206">
        <v>0</v>
      </c>
      <c r="AE45" s="206">
        <v>0</v>
      </c>
      <c r="AF45" s="206">
        <v>0</v>
      </c>
      <c r="AG45" s="206">
        <v>46.68</v>
      </c>
      <c r="AH45" s="206">
        <v>0</v>
      </c>
      <c r="AI45" s="206">
        <v>49.51</v>
      </c>
      <c r="AJ45" s="206">
        <v>0</v>
      </c>
      <c r="AK45" s="206">
        <v>24.62</v>
      </c>
      <c r="AL45" s="206">
        <v>0</v>
      </c>
      <c r="AM45" s="206">
        <v>0</v>
      </c>
      <c r="AN45" s="206">
        <v>0</v>
      </c>
      <c r="AO45" s="206">
        <v>323.75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2.34</v>
      </c>
      <c r="E46" s="206">
        <v>0</v>
      </c>
      <c r="F46" s="206">
        <v>0</v>
      </c>
      <c r="G46" s="206">
        <v>9.67</v>
      </c>
      <c r="H46" s="206">
        <v>0</v>
      </c>
      <c r="I46" s="206">
        <v>41.7</v>
      </c>
      <c r="J46" s="206">
        <v>0.49</v>
      </c>
      <c r="K46" s="206">
        <v>21.42</v>
      </c>
      <c r="L46" s="206">
        <v>3.27</v>
      </c>
      <c r="M46" s="206">
        <v>2.63</v>
      </c>
      <c r="N46" s="206">
        <v>2.15</v>
      </c>
      <c r="O46" s="206">
        <v>1.52</v>
      </c>
      <c r="P46" s="206">
        <v>1.02</v>
      </c>
      <c r="Q46" s="206">
        <v>0.4</v>
      </c>
      <c r="R46" s="206">
        <v>0.77</v>
      </c>
      <c r="S46" s="206">
        <v>0.48</v>
      </c>
      <c r="T46" s="206">
        <v>0.56000000000000005</v>
      </c>
      <c r="U46" s="206">
        <v>2.17</v>
      </c>
      <c r="V46" s="206">
        <v>0.33</v>
      </c>
      <c r="W46" s="206">
        <v>0.62</v>
      </c>
      <c r="X46" s="206">
        <v>2.72</v>
      </c>
      <c r="Y46" s="206">
        <v>0</v>
      </c>
      <c r="Z46" s="206">
        <v>6.36</v>
      </c>
      <c r="AA46" s="206">
        <v>1.47</v>
      </c>
      <c r="AB46" s="206">
        <v>0</v>
      </c>
      <c r="AC46" s="206">
        <v>19.89</v>
      </c>
      <c r="AD46" s="206">
        <v>0</v>
      </c>
      <c r="AE46" s="206">
        <v>0</v>
      </c>
      <c r="AF46" s="206">
        <v>0</v>
      </c>
      <c r="AG46" s="206">
        <v>46.68</v>
      </c>
      <c r="AH46" s="206">
        <v>0</v>
      </c>
      <c r="AI46" s="206">
        <v>49.51</v>
      </c>
      <c r="AJ46" s="206">
        <v>0</v>
      </c>
      <c r="AK46" s="206">
        <v>24.62</v>
      </c>
      <c r="AL46" s="206">
        <v>0</v>
      </c>
      <c r="AM46" s="206">
        <v>0</v>
      </c>
      <c r="AN46" s="206">
        <v>0</v>
      </c>
      <c r="AO46" s="206">
        <v>323.75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2.34</v>
      </c>
      <c r="E47" s="206">
        <v>0</v>
      </c>
      <c r="F47" s="206">
        <v>0</v>
      </c>
      <c r="G47" s="206">
        <v>9.67</v>
      </c>
      <c r="H47" s="206">
        <v>0</v>
      </c>
      <c r="I47" s="206">
        <v>41.7</v>
      </c>
      <c r="J47" s="206">
        <v>0.49</v>
      </c>
      <c r="K47" s="206">
        <v>86.76</v>
      </c>
      <c r="L47" s="206">
        <v>6.29</v>
      </c>
      <c r="M47" s="206">
        <v>2.63</v>
      </c>
      <c r="N47" s="206">
        <v>2.15</v>
      </c>
      <c r="O47" s="206">
        <v>1.52</v>
      </c>
      <c r="P47" s="206">
        <v>1.02</v>
      </c>
      <c r="Q47" s="206">
        <v>0.4</v>
      </c>
      <c r="R47" s="206">
        <v>0.77</v>
      </c>
      <c r="S47" s="206">
        <v>0.48</v>
      </c>
      <c r="T47" s="206">
        <v>0.56000000000000005</v>
      </c>
      <c r="U47" s="206">
        <v>2.17</v>
      </c>
      <c r="V47" s="206">
        <v>0.33</v>
      </c>
      <c r="W47" s="206">
        <v>0.61</v>
      </c>
      <c r="X47" s="206">
        <v>2.72</v>
      </c>
      <c r="Y47" s="206">
        <v>0</v>
      </c>
      <c r="Z47" s="206">
        <v>6.36</v>
      </c>
      <c r="AA47" s="206">
        <v>1.47</v>
      </c>
      <c r="AB47" s="206">
        <v>0</v>
      </c>
      <c r="AC47" s="206">
        <v>19.89</v>
      </c>
      <c r="AD47" s="206">
        <v>0</v>
      </c>
      <c r="AE47" s="206">
        <v>0</v>
      </c>
      <c r="AF47" s="206">
        <v>0</v>
      </c>
      <c r="AG47" s="206">
        <v>46.68</v>
      </c>
      <c r="AH47" s="206">
        <v>0</v>
      </c>
      <c r="AI47" s="206">
        <v>49.51</v>
      </c>
      <c r="AJ47" s="206">
        <v>0</v>
      </c>
      <c r="AK47" s="206">
        <v>24.62</v>
      </c>
      <c r="AL47" s="206">
        <v>0</v>
      </c>
      <c r="AM47" s="206">
        <v>0</v>
      </c>
      <c r="AN47" s="206">
        <v>0</v>
      </c>
      <c r="AO47" s="206">
        <v>323.75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2.34</v>
      </c>
      <c r="E48" s="206">
        <v>0</v>
      </c>
      <c r="F48" s="206">
        <v>0</v>
      </c>
      <c r="G48" s="206">
        <v>9.67</v>
      </c>
      <c r="H48" s="206">
        <v>0</v>
      </c>
      <c r="I48" s="206">
        <v>41.7</v>
      </c>
      <c r="J48" s="206">
        <v>0.49</v>
      </c>
      <c r="K48" s="206">
        <v>86.76</v>
      </c>
      <c r="L48" s="206">
        <v>6.29</v>
      </c>
      <c r="M48" s="206">
        <v>2.63</v>
      </c>
      <c r="N48" s="206">
        <v>2.15</v>
      </c>
      <c r="O48" s="206">
        <v>1.52</v>
      </c>
      <c r="P48" s="206">
        <v>1.02</v>
      </c>
      <c r="Q48" s="206">
        <v>0.4</v>
      </c>
      <c r="R48" s="206">
        <v>0.77</v>
      </c>
      <c r="S48" s="206">
        <v>0.48</v>
      </c>
      <c r="T48" s="206">
        <v>0.56000000000000005</v>
      </c>
      <c r="U48" s="206">
        <v>2.17</v>
      </c>
      <c r="V48" s="206">
        <v>0.33</v>
      </c>
      <c r="W48" s="206">
        <v>0.61</v>
      </c>
      <c r="X48" s="206">
        <v>2.72</v>
      </c>
      <c r="Y48" s="206">
        <v>0</v>
      </c>
      <c r="Z48" s="206">
        <v>6.36</v>
      </c>
      <c r="AA48" s="206">
        <v>1.47</v>
      </c>
      <c r="AB48" s="206">
        <v>0</v>
      </c>
      <c r="AC48" s="206">
        <v>19.89</v>
      </c>
      <c r="AD48" s="206">
        <v>0</v>
      </c>
      <c r="AE48" s="206">
        <v>0</v>
      </c>
      <c r="AF48" s="206">
        <v>0</v>
      </c>
      <c r="AG48" s="206">
        <v>46.68</v>
      </c>
      <c r="AH48" s="206">
        <v>0</v>
      </c>
      <c r="AI48" s="206">
        <v>49.51</v>
      </c>
      <c r="AJ48" s="206">
        <v>0</v>
      </c>
      <c r="AK48" s="206">
        <v>24.62</v>
      </c>
      <c r="AL48" s="206">
        <v>0</v>
      </c>
      <c r="AM48" s="206">
        <v>0</v>
      </c>
      <c r="AN48" s="206">
        <v>0</v>
      </c>
      <c r="AO48" s="206">
        <v>323.75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2.34</v>
      </c>
      <c r="E49" s="206">
        <v>0</v>
      </c>
      <c r="F49" s="206">
        <v>0</v>
      </c>
      <c r="G49" s="206">
        <v>9.67</v>
      </c>
      <c r="H49" s="206">
        <v>0</v>
      </c>
      <c r="I49" s="206">
        <v>41.7</v>
      </c>
      <c r="J49" s="206">
        <v>0.49</v>
      </c>
      <c r="K49" s="206">
        <v>86.76</v>
      </c>
      <c r="L49" s="206">
        <v>6.29</v>
      </c>
      <c r="M49" s="206">
        <v>2.63</v>
      </c>
      <c r="N49" s="206">
        <v>2.15</v>
      </c>
      <c r="O49" s="206">
        <v>1.52</v>
      </c>
      <c r="P49" s="206">
        <v>1.02</v>
      </c>
      <c r="Q49" s="206">
        <v>0.4</v>
      </c>
      <c r="R49" s="206">
        <v>0.77</v>
      </c>
      <c r="S49" s="206">
        <v>0.48</v>
      </c>
      <c r="T49" s="206">
        <v>0.56000000000000005</v>
      </c>
      <c r="U49" s="206">
        <v>2.17</v>
      </c>
      <c r="V49" s="206">
        <v>0.33</v>
      </c>
      <c r="W49" s="206">
        <v>0.61</v>
      </c>
      <c r="X49" s="206">
        <v>2.72</v>
      </c>
      <c r="Y49" s="206">
        <v>0</v>
      </c>
      <c r="Z49" s="206">
        <v>6.36</v>
      </c>
      <c r="AA49" s="206">
        <v>1.47</v>
      </c>
      <c r="AB49" s="206">
        <v>0</v>
      </c>
      <c r="AC49" s="206">
        <v>19.89</v>
      </c>
      <c r="AD49" s="206">
        <v>0</v>
      </c>
      <c r="AE49" s="206">
        <v>0</v>
      </c>
      <c r="AF49" s="206">
        <v>0</v>
      </c>
      <c r="AG49" s="206">
        <v>46.68</v>
      </c>
      <c r="AH49" s="206">
        <v>0</v>
      </c>
      <c r="AI49" s="206">
        <v>49.51</v>
      </c>
      <c r="AJ49" s="206">
        <v>0</v>
      </c>
      <c r="AK49" s="206">
        <v>21.12</v>
      </c>
      <c r="AL49" s="206">
        <v>0</v>
      </c>
      <c r="AM49" s="206">
        <v>0</v>
      </c>
      <c r="AN49" s="206">
        <v>0</v>
      </c>
      <c r="AO49" s="206">
        <v>323.75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2.34</v>
      </c>
      <c r="E50" s="206">
        <v>0</v>
      </c>
      <c r="F50" s="206">
        <v>0</v>
      </c>
      <c r="G50" s="206">
        <v>9.67</v>
      </c>
      <c r="H50" s="206">
        <v>0</v>
      </c>
      <c r="I50" s="206">
        <v>41.7</v>
      </c>
      <c r="J50" s="206">
        <v>0.49</v>
      </c>
      <c r="K50" s="206">
        <v>86.76</v>
      </c>
      <c r="L50" s="206">
        <v>6.29</v>
      </c>
      <c r="M50" s="206">
        <v>2.63</v>
      </c>
      <c r="N50" s="206">
        <v>2.15</v>
      </c>
      <c r="O50" s="206">
        <v>1.52</v>
      </c>
      <c r="P50" s="206">
        <v>1.02</v>
      </c>
      <c r="Q50" s="206">
        <v>0.4</v>
      </c>
      <c r="R50" s="206">
        <v>0.77</v>
      </c>
      <c r="S50" s="206">
        <v>0.48</v>
      </c>
      <c r="T50" s="206">
        <v>0.56000000000000005</v>
      </c>
      <c r="U50" s="206">
        <v>2.17</v>
      </c>
      <c r="V50" s="206">
        <v>0.33</v>
      </c>
      <c r="W50" s="206">
        <v>0.61</v>
      </c>
      <c r="X50" s="206">
        <v>2.72</v>
      </c>
      <c r="Y50" s="206">
        <v>0</v>
      </c>
      <c r="Z50" s="206">
        <v>6.36</v>
      </c>
      <c r="AA50" s="206">
        <v>1.47</v>
      </c>
      <c r="AB50" s="206">
        <v>0</v>
      </c>
      <c r="AC50" s="206">
        <v>19.89</v>
      </c>
      <c r="AD50" s="206">
        <v>0</v>
      </c>
      <c r="AE50" s="206">
        <v>0</v>
      </c>
      <c r="AF50" s="206">
        <v>0</v>
      </c>
      <c r="AG50" s="206">
        <v>46.68</v>
      </c>
      <c r="AH50" s="206">
        <v>0</v>
      </c>
      <c r="AI50" s="206">
        <v>49.51</v>
      </c>
      <c r="AJ50" s="206">
        <v>0</v>
      </c>
      <c r="AK50" s="206">
        <v>21.12</v>
      </c>
      <c r="AL50" s="206">
        <v>0</v>
      </c>
      <c r="AM50" s="206">
        <v>0</v>
      </c>
      <c r="AN50" s="206">
        <v>0</v>
      </c>
      <c r="AO50" s="206">
        <v>323.75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2.34</v>
      </c>
      <c r="E51" s="206">
        <v>0</v>
      </c>
      <c r="F51" s="206">
        <v>0</v>
      </c>
      <c r="G51" s="206">
        <v>9.67</v>
      </c>
      <c r="H51" s="206">
        <v>0</v>
      </c>
      <c r="I51" s="206">
        <v>41.46</v>
      </c>
      <c r="J51" s="206">
        <v>0.49</v>
      </c>
      <c r="K51" s="206">
        <v>86.76</v>
      </c>
      <c r="L51" s="206">
        <v>6.29</v>
      </c>
      <c r="M51" s="206">
        <v>2.63</v>
      </c>
      <c r="N51" s="206">
        <v>2.15</v>
      </c>
      <c r="O51" s="206">
        <v>1.52</v>
      </c>
      <c r="P51" s="206">
        <v>1.02</v>
      </c>
      <c r="Q51" s="206">
        <v>0.4</v>
      </c>
      <c r="R51" s="206">
        <v>0.77</v>
      </c>
      <c r="S51" s="206">
        <v>0.48</v>
      </c>
      <c r="T51" s="206">
        <v>0.56000000000000005</v>
      </c>
      <c r="U51" s="206">
        <v>2.17</v>
      </c>
      <c r="V51" s="206">
        <v>0.33</v>
      </c>
      <c r="W51" s="206">
        <v>0.61</v>
      </c>
      <c r="X51" s="206">
        <v>2.72</v>
      </c>
      <c r="Y51" s="206">
        <v>0</v>
      </c>
      <c r="Z51" s="206">
        <v>6.36</v>
      </c>
      <c r="AA51" s="206">
        <v>1.47</v>
      </c>
      <c r="AB51" s="206">
        <v>0</v>
      </c>
      <c r="AC51" s="206">
        <v>19.89</v>
      </c>
      <c r="AD51" s="206">
        <v>0</v>
      </c>
      <c r="AE51" s="206">
        <v>0</v>
      </c>
      <c r="AF51" s="206">
        <v>0</v>
      </c>
      <c r="AG51" s="206">
        <v>46.68</v>
      </c>
      <c r="AH51" s="206">
        <v>0</v>
      </c>
      <c r="AI51" s="206">
        <v>49.51</v>
      </c>
      <c r="AJ51" s="206">
        <v>0</v>
      </c>
      <c r="AK51" s="206">
        <v>21.12</v>
      </c>
      <c r="AL51" s="206">
        <v>0</v>
      </c>
      <c r="AM51" s="206">
        <v>0</v>
      </c>
      <c r="AN51" s="206">
        <v>0</v>
      </c>
      <c r="AO51" s="206">
        <v>317.52999999999997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2.34</v>
      </c>
      <c r="E52" s="206">
        <v>0</v>
      </c>
      <c r="F52" s="206">
        <v>0</v>
      </c>
      <c r="G52" s="206">
        <v>9.67</v>
      </c>
      <c r="H52" s="206">
        <v>0</v>
      </c>
      <c r="I52" s="206">
        <v>41.46</v>
      </c>
      <c r="J52" s="206">
        <v>0.49</v>
      </c>
      <c r="K52" s="206">
        <v>97.29</v>
      </c>
      <c r="L52" s="206">
        <v>6.29</v>
      </c>
      <c r="M52" s="206">
        <v>2.63</v>
      </c>
      <c r="N52" s="206">
        <v>2.15</v>
      </c>
      <c r="O52" s="206">
        <v>1.52</v>
      </c>
      <c r="P52" s="206">
        <v>1.02</v>
      </c>
      <c r="Q52" s="206">
        <v>0.4</v>
      </c>
      <c r="R52" s="206">
        <v>0.77</v>
      </c>
      <c r="S52" s="206">
        <v>0.48</v>
      </c>
      <c r="T52" s="206">
        <v>0.56000000000000005</v>
      </c>
      <c r="U52" s="206">
        <v>2.17</v>
      </c>
      <c r="V52" s="206">
        <v>0.33</v>
      </c>
      <c r="W52" s="206">
        <v>0.61</v>
      </c>
      <c r="X52" s="206">
        <v>2.72</v>
      </c>
      <c r="Y52" s="206">
        <v>0</v>
      </c>
      <c r="Z52" s="206">
        <v>6.36</v>
      </c>
      <c r="AA52" s="206">
        <v>1.47</v>
      </c>
      <c r="AB52" s="206">
        <v>0</v>
      </c>
      <c r="AC52" s="206">
        <v>19.89</v>
      </c>
      <c r="AD52" s="206">
        <v>0</v>
      </c>
      <c r="AE52" s="206">
        <v>0</v>
      </c>
      <c r="AF52" s="206">
        <v>0</v>
      </c>
      <c r="AG52" s="206">
        <v>46.68</v>
      </c>
      <c r="AH52" s="206">
        <v>0</v>
      </c>
      <c r="AI52" s="206">
        <v>49.51</v>
      </c>
      <c r="AJ52" s="206">
        <v>0</v>
      </c>
      <c r="AK52" s="206">
        <v>21.12</v>
      </c>
      <c r="AL52" s="206">
        <v>0</v>
      </c>
      <c r="AM52" s="206">
        <v>0</v>
      </c>
      <c r="AN52" s="206">
        <v>0</v>
      </c>
      <c r="AO52" s="206">
        <v>317.52999999999997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2.34</v>
      </c>
      <c r="E53" s="206">
        <v>0</v>
      </c>
      <c r="F53" s="206">
        <v>0</v>
      </c>
      <c r="G53" s="206">
        <v>9.67</v>
      </c>
      <c r="H53" s="206">
        <v>0</v>
      </c>
      <c r="I53" s="206">
        <v>41.46</v>
      </c>
      <c r="J53" s="206">
        <v>0.49</v>
      </c>
      <c r="K53" s="206">
        <v>77.59</v>
      </c>
      <c r="L53" s="206">
        <v>6.29</v>
      </c>
      <c r="M53" s="206">
        <v>2.63</v>
      </c>
      <c r="N53" s="206">
        <v>2.15</v>
      </c>
      <c r="O53" s="206">
        <v>1.52</v>
      </c>
      <c r="P53" s="206">
        <v>1.02</v>
      </c>
      <c r="Q53" s="206">
        <v>0.4</v>
      </c>
      <c r="R53" s="206">
        <v>0.77</v>
      </c>
      <c r="S53" s="206">
        <v>0.48</v>
      </c>
      <c r="T53" s="206">
        <v>0.56000000000000005</v>
      </c>
      <c r="U53" s="206">
        <v>2.17</v>
      </c>
      <c r="V53" s="206">
        <v>0.33</v>
      </c>
      <c r="W53" s="206">
        <v>0.59</v>
      </c>
      <c r="X53" s="206">
        <v>2.72</v>
      </c>
      <c r="Y53" s="206">
        <v>0</v>
      </c>
      <c r="Z53" s="206">
        <v>6.36</v>
      </c>
      <c r="AA53" s="206">
        <v>1.47</v>
      </c>
      <c r="AB53" s="206">
        <v>0</v>
      </c>
      <c r="AC53" s="206">
        <v>23.79</v>
      </c>
      <c r="AD53" s="206">
        <v>0</v>
      </c>
      <c r="AE53" s="206">
        <v>0</v>
      </c>
      <c r="AF53" s="206">
        <v>0</v>
      </c>
      <c r="AG53" s="206">
        <v>46.68</v>
      </c>
      <c r="AH53" s="206">
        <v>0</v>
      </c>
      <c r="AI53" s="206">
        <v>49.51</v>
      </c>
      <c r="AJ53" s="206">
        <v>0</v>
      </c>
      <c r="AK53" s="206">
        <v>21.12</v>
      </c>
      <c r="AL53" s="206">
        <v>0</v>
      </c>
      <c r="AM53" s="206">
        <v>0</v>
      </c>
      <c r="AN53" s="206">
        <v>0</v>
      </c>
      <c r="AO53" s="206">
        <v>317.52999999999997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2.34</v>
      </c>
      <c r="E54" s="206">
        <v>0</v>
      </c>
      <c r="F54" s="206">
        <v>0</v>
      </c>
      <c r="G54" s="206">
        <v>9.67</v>
      </c>
      <c r="H54" s="206">
        <v>0</v>
      </c>
      <c r="I54" s="206">
        <v>41.46</v>
      </c>
      <c r="J54" s="206">
        <v>0.49</v>
      </c>
      <c r="K54" s="206">
        <v>107.29</v>
      </c>
      <c r="L54" s="206">
        <v>6.29</v>
      </c>
      <c r="M54" s="206">
        <v>2.63</v>
      </c>
      <c r="N54" s="206">
        <v>2.15</v>
      </c>
      <c r="O54" s="206">
        <v>1.52</v>
      </c>
      <c r="P54" s="206">
        <v>1.02</v>
      </c>
      <c r="Q54" s="206">
        <v>0.4</v>
      </c>
      <c r="R54" s="206">
        <v>0.77</v>
      </c>
      <c r="S54" s="206">
        <v>0.48</v>
      </c>
      <c r="T54" s="206">
        <v>0.56000000000000005</v>
      </c>
      <c r="U54" s="206">
        <v>2.17</v>
      </c>
      <c r="V54" s="206">
        <v>0.33</v>
      </c>
      <c r="W54" s="206">
        <v>0.59</v>
      </c>
      <c r="X54" s="206">
        <v>2.72</v>
      </c>
      <c r="Y54" s="206">
        <v>0</v>
      </c>
      <c r="Z54" s="206">
        <v>6.36</v>
      </c>
      <c r="AA54" s="206">
        <v>1.47</v>
      </c>
      <c r="AB54" s="206">
        <v>0</v>
      </c>
      <c r="AC54" s="206">
        <v>23.68</v>
      </c>
      <c r="AD54" s="206">
        <v>0</v>
      </c>
      <c r="AE54" s="206">
        <v>0</v>
      </c>
      <c r="AF54" s="206">
        <v>0</v>
      </c>
      <c r="AG54" s="206">
        <v>46.68</v>
      </c>
      <c r="AH54" s="206">
        <v>0</v>
      </c>
      <c r="AI54" s="206">
        <v>49.51</v>
      </c>
      <c r="AJ54" s="206">
        <v>0</v>
      </c>
      <c r="AK54" s="206">
        <v>21.12</v>
      </c>
      <c r="AL54" s="206">
        <v>0</v>
      </c>
      <c r="AM54" s="206">
        <v>0</v>
      </c>
      <c r="AN54" s="206">
        <v>0</v>
      </c>
      <c r="AO54" s="206">
        <v>317.52999999999997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2.34</v>
      </c>
      <c r="E55" s="206">
        <v>0</v>
      </c>
      <c r="F55" s="206">
        <v>0</v>
      </c>
      <c r="G55" s="206">
        <v>9.67</v>
      </c>
      <c r="H55" s="206">
        <v>0</v>
      </c>
      <c r="I55" s="206">
        <v>41.46</v>
      </c>
      <c r="J55" s="206">
        <v>0.49</v>
      </c>
      <c r="K55" s="206">
        <v>177.25</v>
      </c>
      <c r="L55" s="206">
        <v>6.29</v>
      </c>
      <c r="M55" s="206">
        <v>2.63</v>
      </c>
      <c r="N55" s="206">
        <v>2.15</v>
      </c>
      <c r="O55" s="206">
        <v>1.52</v>
      </c>
      <c r="P55" s="206">
        <v>1.02</v>
      </c>
      <c r="Q55" s="206">
        <v>0.4</v>
      </c>
      <c r="R55" s="206">
        <v>0.77</v>
      </c>
      <c r="S55" s="206">
        <v>0.48</v>
      </c>
      <c r="T55" s="206">
        <v>0.56000000000000005</v>
      </c>
      <c r="U55" s="206">
        <v>2.17</v>
      </c>
      <c r="V55" s="206">
        <v>0.33</v>
      </c>
      <c r="W55" s="206">
        <v>0.59</v>
      </c>
      <c r="X55" s="206">
        <v>2.72</v>
      </c>
      <c r="Y55" s="206">
        <v>0</v>
      </c>
      <c r="Z55" s="206">
        <v>2.56</v>
      </c>
      <c r="AA55" s="206">
        <v>1.47</v>
      </c>
      <c r="AB55" s="206">
        <v>0</v>
      </c>
      <c r="AC55" s="206">
        <v>19.89</v>
      </c>
      <c r="AD55" s="206">
        <v>0</v>
      </c>
      <c r="AE55" s="206">
        <v>0</v>
      </c>
      <c r="AF55" s="206">
        <v>0</v>
      </c>
      <c r="AG55" s="206">
        <v>46.68</v>
      </c>
      <c r="AH55" s="206">
        <v>0</v>
      </c>
      <c r="AI55" s="206">
        <v>49.51</v>
      </c>
      <c r="AJ55" s="206">
        <v>0</v>
      </c>
      <c r="AK55" s="206">
        <v>21.12</v>
      </c>
      <c r="AL55" s="206">
        <v>0</v>
      </c>
      <c r="AM55" s="206">
        <v>0</v>
      </c>
      <c r="AN55" s="206">
        <v>0</v>
      </c>
      <c r="AO55" s="206">
        <v>317.52999999999997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2.34</v>
      </c>
      <c r="E56" s="206">
        <v>0</v>
      </c>
      <c r="F56" s="206">
        <v>0</v>
      </c>
      <c r="G56" s="206">
        <v>9.67</v>
      </c>
      <c r="H56" s="206">
        <v>0</v>
      </c>
      <c r="I56" s="206">
        <v>41.46</v>
      </c>
      <c r="J56" s="206">
        <v>0.49</v>
      </c>
      <c r="K56" s="206">
        <v>222.95</v>
      </c>
      <c r="L56" s="206">
        <v>6.29</v>
      </c>
      <c r="M56" s="206">
        <v>2.63</v>
      </c>
      <c r="N56" s="206">
        <v>2.15</v>
      </c>
      <c r="O56" s="206">
        <v>1.52</v>
      </c>
      <c r="P56" s="206">
        <v>1.02</v>
      </c>
      <c r="Q56" s="206">
        <v>0.4</v>
      </c>
      <c r="R56" s="206">
        <v>0.77</v>
      </c>
      <c r="S56" s="206">
        <v>0.48</v>
      </c>
      <c r="T56" s="206">
        <v>0.56000000000000005</v>
      </c>
      <c r="U56" s="206">
        <v>2.17</v>
      </c>
      <c r="V56" s="206">
        <v>0.33</v>
      </c>
      <c r="W56" s="206">
        <v>0.59</v>
      </c>
      <c r="X56" s="206">
        <v>2.72</v>
      </c>
      <c r="Y56" s="206">
        <v>0</v>
      </c>
      <c r="Z56" s="206">
        <v>2.56</v>
      </c>
      <c r="AA56" s="206">
        <v>1.47</v>
      </c>
      <c r="AB56" s="206">
        <v>0</v>
      </c>
      <c r="AC56" s="206">
        <v>19.89</v>
      </c>
      <c r="AD56" s="206">
        <v>0</v>
      </c>
      <c r="AE56" s="206">
        <v>0</v>
      </c>
      <c r="AF56" s="206">
        <v>0</v>
      </c>
      <c r="AG56" s="206">
        <v>46.68</v>
      </c>
      <c r="AH56" s="206">
        <v>0</v>
      </c>
      <c r="AI56" s="206">
        <v>49.51</v>
      </c>
      <c r="AJ56" s="206">
        <v>0</v>
      </c>
      <c r="AK56" s="206">
        <v>21.12</v>
      </c>
      <c r="AL56" s="206">
        <v>0</v>
      </c>
      <c r="AM56" s="206">
        <v>0</v>
      </c>
      <c r="AN56" s="206">
        <v>0</v>
      </c>
      <c r="AO56" s="206">
        <v>317.52999999999997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2.34</v>
      </c>
      <c r="E57" s="206">
        <v>0</v>
      </c>
      <c r="F57" s="206">
        <v>0</v>
      </c>
      <c r="G57" s="206">
        <v>9.67</v>
      </c>
      <c r="H57" s="206">
        <v>0</v>
      </c>
      <c r="I57" s="206">
        <v>41.46</v>
      </c>
      <c r="J57" s="206">
        <v>0.49</v>
      </c>
      <c r="K57" s="206">
        <v>222.42</v>
      </c>
      <c r="L57" s="206">
        <v>6.29</v>
      </c>
      <c r="M57" s="206">
        <v>2.63</v>
      </c>
      <c r="N57" s="206">
        <v>2.15</v>
      </c>
      <c r="O57" s="206">
        <v>1.52</v>
      </c>
      <c r="P57" s="206">
        <v>1.02</v>
      </c>
      <c r="Q57" s="206">
        <v>0.4</v>
      </c>
      <c r="R57" s="206">
        <v>0.77</v>
      </c>
      <c r="S57" s="206">
        <v>0.48</v>
      </c>
      <c r="T57" s="206">
        <v>0.56000000000000005</v>
      </c>
      <c r="U57" s="206">
        <v>2.17</v>
      </c>
      <c r="V57" s="206">
        <v>0.33</v>
      </c>
      <c r="W57" s="206">
        <v>0.57999999999999996</v>
      </c>
      <c r="X57" s="206">
        <v>2.72</v>
      </c>
      <c r="Y57" s="206">
        <v>0</v>
      </c>
      <c r="Z57" s="206">
        <v>2.56</v>
      </c>
      <c r="AA57" s="206">
        <v>1.47</v>
      </c>
      <c r="AB57" s="206">
        <v>0</v>
      </c>
      <c r="AC57" s="206">
        <v>19.89</v>
      </c>
      <c r="AD57" s="206">
        <v>0</v>
      </c>
      <c r="AE57" s="206">
        <v>0</v>
      </c>
      <c r="AF57" s="206">
        <v>0</v>
      </c>
      <c r="AG57" s="206">
        <v>46.68</v>
      </c>
      <c r="AH57" s="206">
        <v>0</v>
      </c>
      <c r="AI57" s="206">
        <v>49.51</v>
      </c>
      <c r="AJ57" s="206">
        <v>0</v>
      </c>
      <c r="AK57" s="206">
        <v>21.12</v>
      </c>
      <c r="AL57" s="206">
        <v>0</v>
      </c>
      <c r="AM57" s="206">
        <v>0</v>
      </c>
      <c r="AN57" s="206">
        <v>0</v>
      </c>
      <c r="AO57" s="206">
        <v>317.52999999999997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2.34</v>
      </c>
      <c r="E58" s="206">
        <v>0</v>
      </c>
      <c r="F58" s="206">
        <v>0</v>
      </c>
      <c r="G58" s="206">
        <v>9.67</v>
      </c>
      <c r="H58" s="206">
        <v>0</v>
      </c>
      <c r="I58" s="206">
        <v>41.46</v>
      </c>
      <c r="J58" s="206">
        <v>0.49</v>
      </c>
      <c r="K58" s="206">
        <v>222.45</v>
      </c>
      <c r="L58" s="206">
        <v>6.29</v>
      </c>
      <c r="M58" s="206">
        <v>2.63</v>
      </c>
      <c r="N58" s="206">
        <v>2.15</v>
      </c>
      <c r="O58" s="206">
        <v>1.52</v>
      </c>
      <c r="P58" s="206">
        <v>1.02</v>
      </c>
      <c r="Q58" s="206">
        <v>0.4</v>
      </c>
      <c r="R58" s="206">
        <v>0.77</v>
      </c>
      <c r="S58" s="206">
        <v>0.48</v>
      </c>
      <c r="T58" s="206">
        <v>0.56000000000000005</v>
      </c>
      <c r="U58" s="206">
        <v>2.17</v>
      </c>
      <c r="V58" s="206">
        <v>0.33</v>
      </c>
      <c r="W58" s="206">
        <v>0.57999999999999996</v>
      </c>
      <c r="X58" s="206">
        <v>2.72</v>
      </c>
      <c r="Y58" s="206">
        <v>0</v>
      </c>
      <c r="Z58" s="206">
        <v>2.56</v>
      </c>
      <c r="AA58" s="206">
        <v>1.47</v>
      </c>
      <c r="AB58" s="206">
        <v>0</v>
      </c>
      <c r="AC58" s="206">
        <v>19.89</v>
      </c>
      <c r="AD58" s="206">
        <v>0</v>
      </c>
      <c r="AE58" s="206">
        <v>0</v>
      </c>
      <c r="AF58" s="206">
        <v>0</v>
      </c>
      <c r="AG58" s="206">
        <v>46.68</v>
      </c>
      <c r="AH58" s="206">
        <v>0</v>
      </c>
      <c r="AI58" s="206">
        <v>49.51</v>
      </c>
      <c r="AJ58" s="206">
        <v>0</v>
      </c>
      <c r="AK58" s="206">
        <v>21.12</v>
      </c>
      <c r="AL58" s="206">
        <v>0</v>
      </c>
      <c r="AM58" s="206">
        <v>0</v>
      </c>
      <c r="AN58" s="206">
        <v>0</v>
      </c>
      <c r="AO58" s="206">
        <v>317.52999999999997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2.34</v>
      </c>
      <c r="E59" s="206">
        <v>0</v>
      </c>
      <c r="F59" s="206">
        <v>0</v>
      </c>
      <c r="G59" s="206">
        <v>9.67</v>
      </c>
      <c r="H59" s="206">
        <v>0</v>
      </c>
      <c r="I59" s="206">
        <v>41.46</v>
      </c>
      <c r="J59" s="206">
        <v>0.49</v>
      </c>
      <c r="K59" s="206">
        <v>228.36</v>
      </c>
      <c r="L59" s="206">
        <v>6.29</v>
      </c>
      <c r="M59" s="206">
        <v>2.63</v>
      </c>
      <c r="N59" s="206">
        <v>2.15</v>
      </c>
      <c r="O59" s="206">
        <v>1.52</v>
      </c>
      <c r="P59" s="206">
        <v>1.02</v>
      </c>
      <c r="Q59" s="206">
        <v>0.23</v>
      </c>
      <c r="R59" s="206">
        <v>0.77</v>
      </c>
      <c r="S59" s="206">
        <v>0.48</v>
      </c>
      <c r="T59" s="206">
        <v>0.56000000000000005</v>
      </c>
      <c r="U59" s="206">
        <v>2.17</v>
      </c>
      <c r="V59" s="206">
        <v>0.33</v>
      </c>
      <c r="W59" s="206">
        <v>0.57999999999999996</v>
      </c>
      <c r="X59" s="206">
        <v>2.72</v>
      </c>
      <c r="Y59" s="206">
        <v>0</v>
      </c>
      <c r="Z59" s="206">
        <v>2.56</v>
      </c>
      <c r="AA59" s="206">
        <v>1.47</v>
      </c>
      <c r="AB59" s="206">
        <v>0</v>
      </c>
      <c r="AC59" s="206">
        <v>19.89</v>
      </c>
      <c r="AD59" s="206">
        <v>0</v>
      </c>
      <c r="AE59" s="206">
        <v>0</v>
      </c>
      <c r="AF59" s="206">
        <v>0</v>
      </c>
      <c r="AG59" s="206">
        <v>46.68</v>
      </c>
      <c r="AH59" s="206">
        <v>0</v>
      </c>
      <c r="AI59" s="206">
        <v>49.51</v>
      </c>
      <c r="AJ59" s="206">
        <v>0</v>
      </c>
      <c r="AK59" s="206">
        <v>21.12</v>
      </c>
      <c r="AL59" s="206">
        <v>0</v>
      </c>
      <c r="AM59" s="206">
        <v>0</v>
      </c>
      <c r="AN59" s="206">
        <v>0</v>
      </c>
      <c r="AO59" s="206">
        <v>317.52999999999997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2.34</v>
      </c>
      <c r="E60" s="206">
        <v>0</v>
      </c>
      <c r="F60" s="206">
        <v>0</v>
      </c>
      <c r="G60" s="206">
        <v>9.67</v>
      </c>
      <c r="H60" s="206">
        <v>0</v>
      </c>
      <c r="I60" s="206">
        <v>41.46</v>
      </c>
      <c r="J60" s="206">
        <v>0.49</v>
      </c>
      <c r="K60" s="206">
        <v>228.36</v>
      </c>
      <c r="L60" s="206">
        <v>6.29</v>
      </c>
      <c r="M60" s="206">
        <v>2.63</v>
      </c>
      <c r="N60" s="206">
        <v>2.15</v>
      </c>
      <c r="O60" s="206">
        <v>1.52</v>
      </c>
      <c r="P60" s="206">
        <v>1.02</v>
      </c>
      <c r="Q60" s="206">
        <v>0.23</v>
      </c>
      <c r="R60" s="206">
        <v>0.77</v>
      </c>
      <c r="S60" s="206">
        <v>0.48</v>
      </c>
      <c r="T60" s="206">
        <v>0.56000000000000005</v>
      </c>
      <c r="U60" s="206">
        <v>2.17</v>
      </c>
      <c r="V60" s="206">
        <v>0.33</v>
      </c>
      <c r="W60" s="206">
        <v>0.57999999999999996</v>
      </c>
      <c r="X60" s="206">
        <v>2.72</v>
      </c>
      <c r="Y60" s="206">
        <v>0</v>
      </c>
      <c r="Z60" s="206">
        <v>2.56</v>
      </c>
      <c r="AA60" s="206">
        <v>1.47</v>
      </c>
      <c r="AB60" s="206">
        <v>0</v>
      </c>
      <c r="AC60" s="206">
        <v>19.89</v>
      </c>
      <c r="AD60" s="206">
        <v>0</v>
      </c>
      <c r="AE60" s="206">
        <v>0</v>
      </c>
      <c r="AF60" s="206">
        <v>0</v>
      </c>
      <c r="AG60" s="206">
        <v>46.68</v>
      </c>
      <c r="AH60" s="206">
        <v>0</v>
      </c>
      <c r="AI60" s="206">
        <v>49.51</v>
      </c>
      <c r="AJ60" s="206">
        <v>0</v>
      </c>
      <c r="AK60" s="206">
        <v>21.12</v>
      </c>
      <c r="AL60" s="206">
        <v>0</v>
      </c>
      <c r="AM60" s="206">
        <v>0</v>
      </c>
      <c r="AN60" s="206">
        <v>0</v>
      </c>
      <c r="AO60" s="206">
        <v>317.52999999999997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2.34</v>
      </c>
      <c r="E61" s="206">
        <v>0</v>
      </c>
      <c r="F61" s="206">
        <v>0</v>
      </c>
      <c r="G61" s="206">
        <v>9.67</v>
      </c>
      <c r="H61" s="206">
        <v>0</v>
      </c>
      <c r="I61" s="206">
        <v>41.46</v>
      </c>
      <c r="J61" s="206">
        <v>0.49</v>
      </c>
      <c r="K61" s="206">
        <v>228.36</v>
      </c>
      <c r="L61" s="206">
        <v>6.29</v>
      </c>
      <c r="M61" s="206">
        <v>2.63</v>
      </c>
      <c r="N61" s="206">
        <v>2.15</v>
      </c>
      <c r="O61" s="206">
        <v>1.52</v>
      </c>
      <c r="P61" s="206">
        <v>1.02</v>
      </c>
      <c r="Q61" s="206">
        <v>0.23</v>
      </c>
      <c r="R61" s="206">
        <v>0.77</v>
      </c>
      <c r="S61" s="206">
        <v>0.48</v>
      </c>
      <c r="T61" s="206">
        <v>0.56000000000000005</v>
      </c>
      <c r="U61" s="206">
        <v>2.17</v>
      </c>
      <c r="V61" s="206">
        <v>0.33</v>
      </c>
      <c r="W61" s="206">
        <v>0.57999999999999996</v>
      </c>
      <c r="X61" s="206">
        <v>2.72</v>
      </c>
      <c r="Y61" s="206">
        <v>0</v>
      </c>
      <c r="Z61" s="206">
        <v>2.56</v>
      </c>
      <c r="AA61" s="206">
        <v>1.47</v>
      </c>
      <c r="AB61" s="206">
        <v>0</v>
      </c>
      <c r="AC61" s="206">
        <v>19.89</v>
      </c>
      <c r="AD61" s="206">
        <v>0</v>
      </c>
      <c r="AE61" s="206">
        <v>0</v>
      </c>
      <c r="AF61" s="206">
        <v>0</v>
      </c>
      <c r="AG61" s="206">
        <v>46.68</v>
      </c>
      <c r="AH61" s="206">
        <v>0</v>
      </c>
      <c r="AI61" s="206">
        <v>49.51</v>
      </c>
      <c r="AJ61" s="206">
        <v>0</v>
      </c>
      <c r="AK61" s="206">
        <v>21.12</v>
      </c>
      <c r="AL61" s="206">
        <v>0</v>
      </c>
      <c r="AM61" s="206">
        <v>0</v>
      </c>
      <c r="AN61" s="206">
        <v>0</v>
      </c>
      <c r="AO61" s="206">
        <v>317.52999999999997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2.34</v>
      </c>
      <c r="E62" s="206">
        <v>0</v>
      </c>
      <c r="F62" s="206">
        <v>0</v>
      </c>
      <c r="G62" s="206">
        <v>9.67</v>
      </c>
      <c r="H62" s="206">
        <v>0</v>
      </c>
      <c r="I62" s="206">
        <v>41.46</v>
      </c>
      <c r="J62" s="206">
        <v>0.49</v>
      </c>
      <c r="K62" s="206">
        <v>228.36</v>
      </c>
      <c r="L62" s="206">
        <v>6.29</v>
      </c>
      <c r="M62" s="206">
        <v>2.63</v>
      </c>
      <c r="N62" s="206">
        <v>2.15</v>
      </c>
      <c r="O62" s="206">
        <v>1.52</v>
      </c>
      <c r="P62" s="206">
        <v>1.02</v>
      </c>
      <c r="Q62" s="206">
        <v>0.23</v>
      </c>
      <c r="R62" s="206">
        <v>0.77</v>
      </c>
      <c r="S62" s="206">
        <v>0.48</v>
      </c>
      <c r="T62" s="206">
        <v>0.56000000000000005</v>
      </c>
      <c r="U62" s="206">
        <v>2.17</v>
      </c>
      <c r="V62" s="206">
        <v>0.33</v>
      </c>
      <c r="W62" s="206">
        <v>0.57999999999999996</v>
      </c>
      <c r="X62" s="206">
        <v>2.72</v>
      </c>
      <c r="Y62" s="206">
        <v>0</v>
      </c>
      <c r="Z62" s="206">
        <v>2.56</v>
      </c>
      <c r="AA62" s="206">
        <v>1.47</v>
      </c>
      <c r="AB62" s="206">
        <v>0</v>
      </c>
      <c r="AC62" s="206">
        <v>19.89</v>
      </c>
      <c r="AD62" s="206">
        <v>0</v>
      </c>
      <c r="AE62" s="206">
        <v>0</v>
      </c>
      <c r="AF62" s="206">
        <v>0</v>
      </c>
      <c r="AG62" s="206">
        <v>46.68</v>
      </c>
      <c r="AH62" s="206">
        <v>0</v>
      </c>
      <c r="AI62" s="206">
        <v>49.51</v>
      </c>
      <c r="AJ62" s="206">
        <v>0</v>
      </c>
      <c r="AK62" s="206">
        <v>21.12</v>
      </c>
      <c r="AL62" s="206">
        <v>0</v>
      </c>
      <c r="AM62" s="206">
        <v>0</v>
      </c>
      <c r="AN62" s="206">
        <v>0</v>
      </c>
      <c r="AO62" s="206">
        <v>317.52999999999997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2.34</v>
      </c>
      <c r="E63" s="206">
        <v>0</v>
      </c>
      <c r="F63" s="206">
        <v>0</v>
      </c>
      <c r="G63" s="206">
        <v>9.67</v>
      </c>
      <c r="H63" s="206">
        <v>0</v>
      </c>
      <c r="I63" s="206">
        <v>41.46</v>
      </c>
      <c r="J63" s="206">
        <v>0.49</v>
      </c>
      <c r="K63" s="206">
        <v>171.83</v>
      </c>
      <c r="L63" s="206">
        <v>6.29</v>
      </c>
      <c r="M63" s="206">
        <v>2.63</v>
      </c>
      <c r="N63" s="206">
        <v>2.15</v>
      </c>
      <c r="O63" s="206">
        <v>1.52</v>
      </c>
      <c r="P63" s="206">
        <v>1.02</v>
      </c>
      <c r="Q63" s="206">
        <v>0.38</v>
      </c>
      <c r="R63" s="206">
        <v>0.77</v>
      </c>
      <c r="S63" s="206">
        <v>0.48</v>
      </c>
      <c r="T63" s="206">
        <v>0.56000000000000005</v>
      </c>
      <c r="U63" s="206">
        <v>2.17</v>
      </c>
      <c r="V63" s="206">
        <v>0.33</v>
      </c>
      <c r="W63" s="206">
        <v>0.57999999999999996</v>
      </c>
      <c r="X63" s="206">
        <v>2.72</v>
      </c>
      <c r="Y63" s="206">
        <v>0</v>
      </c>
      <c r="Z63" s="206">
        <v>2.56</v>
      </c>
      <c r="AA63" s="206">
        <v>1.47</v>
      </c>
      <c r="AB63" s="206">
        <v>0</v>
      </c>
      <c r="AC63" s="206">
        <v>19.89</v>
      </c>
      <c r="AD63" s="206">
        <v>0</v>
      </c>
      <c r="AE63" s="206">
        <v>0</v>
      </c>
      <c r="AF63" s="206">
        <v>0</v>
      </c>
      <c r="AG63" s="206">
        <v>46.68</v>
      </c>
      <c r="AH63" s="206">
        <v>0</v>
      </c>
      <c r="AI63" s="206">
        <v>49.51</v>
      </c>
      <c r="AJ63" s="206">
        <v>0</v>
      </c>
      <c r="AK63" s="206">
        <v>18.11</v>
      </c>
      <c r="AL63" s="206">
        <v>0</v>
      </c>
      <c r="AM63" s="206">
        <v>0</v>
      </c>
      <c r="AN63" s="206">
        <v>0</v>
      </c>
      <c r="AO63" s="206">
        <v>317.52999999999997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2.34</v>
      </c>
      <c r="E64" s="206">
        <v>0</v>
      </c>
      <c r="F64" s="206">
        <v>0</v>
      </c>
      <c r="G64" s="206">
        <v>9.67</v>
      </c>
      <c r="H64" s="206">
        <v>0</v>
      </c>
      <c r="I64" s="206">
        <v>41.46</v>
      </c>
      <c r="J64" s="206">
        <v>0.49</v>
      </c>
      <c r="K64" s="206">
        <v>164.17</v>
      </c>
      <c r="L64" s="206">
        <v>6.29</v>
      </c>
      <c r="M64" s="206">
        <v>2.63</v>
      </c>
      <c r="N64" s="206">
        <v>2.15</v>
      </c>
      <c r="O64" s="206">
        <v>1.52</v>
      </c>
      <c r="P64" s="206">
        <v>1.02</v>
      </c>
      <c r="Q64" s="206">
        <v>0.38</v>
      </c>
      <c r="R64" s="206">
        <v>0.77</v>
      </c>
      <c r="S64" s="206">
        <v>0.48</v>
      </c>
      <c r="T64" s="206">
        <v>0.56000000000000005</v>
      </c>
      <c r="U64" s="206">
        <v>2.17</v>
      </c>
      <c r="V64" s="206">
        <v>0.33</v>
      </c>
      <c r="W64" s="206">
        <v>0.57999999999999996</v>
      </c>
      <c r="X64" s="206">
        <v>2.72</v>
      </c>
      <c r="Y64" s="206">
        <v>0</v>
      </c>
      <c r="Z64" s="206">
        <v>2.56</v>
      </c>
      <c r="AA64" s="206">
        <v>1.47</v>
      </c>
      <c r="AB64" s="206">
        <v>0</v>
      </c>
      <c r="AC64" s="206">
        <v>19.89</v>
      </c>
      <c r="AD64" s="206">
        <v>0</v>
      </c>
      <c r="AE64" s="206">
        <v>0</v>
      </c>
      <c r="AF64" s="206">
        <v>0</v>
      </c>
      <c r="AG64" s="206">
        <v>46.68</v>
      </c>
      <c r="AH64" s="206">
        <v>0</v>
      </c>
      <c r="AI64" s="206">
        <v>49.51</v>
      </c>
      <c r="AJ64" s="206">
        <v>0</v>
      </c>
      <c r="AK64" s="206">
        <v>18.11</v>
      </c>
      <c r="AL64" s="206">
        <v>0</v>
      </c>
      <c r="AM64" s="206">
        <v>0</v>
      </c>
      <c r="AN64" s="206">
        <v>0</v>
      </c>
      <c r="AO64" s="206">
        <v>317.52999999999997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2.34</v>
      </c>
      <c r="E65" s="206">
        <v>0</v>
      </c>
      <c r="F65" s="206">
        <v>0</v>
      </c>
      <c r="G65" s="206">
        <v>9.67</v>
      </c>
      <c r="H65" s="206">
        <v>0</v>
      </c>
      <c r="I65" s="206">
        <v>41.46</v>
      </c>
      <c r="J65" s="206">
        <v>0.49</v>
      </c>
      <c r="K65" s="206">
        <v>142.13</v>
      </c>
      <c r="L65" s="206">
        <v>6.29</v>
      </c>
      <c r="M65" s="206">
        <v>2.63</v>
      </c>
      <c r="N65" s="206">
        <v>2.15</v>
      </c>
      <c r="O65" s="206">
        <v>1.52</v>
      </c>
      <c r="P65" s="206">
        <v>1.02</v>
      </c>
      <c r="Q65" s="206">
        <v>0.38</v>
      </c>
      <c r="R65" s="206">
        <v>0.77</v>
      </c>
      <c r="S65" s="206">
        <v>0.48</v>
      </c>
      <c r="T65" s="206">
        <v>0.56000000000000005</v>
      </c>
      <c r="U65" s="206">
        <v>2.17</v>
      </c>
      <c r="V65" s="206">
        <v>0.33</v>
      </c>
      <c r="W65" s="206">
        <v>0.66</v>
      </c>
      <c r="X65" s="206">
        <v>2.72</v>
      </c>
      <c r="Y65" s="206">
        <v>0</v>
      </c>
      <c r="Z65" s="206">
        <v>2.56</v>
      </c>
      <c r="AA65" s="206">
        <v>1.47</v>
      </c>
      <c r="AB65" s="206">
        <v>0</v>
      </c>
      <c r="AC65" s="206">
        <v>19.89</v>
      </c>
      <c r="AD65" s="206">
        <v>0</v>
      </c>
      <c r="AE65" s="206">
        <v>0</v>
      </c>
      <c r="AF65" s="206">
        <v>0</v>
      </c>
      <c r="AG65" s="206">
        <v>46.68</v>
      </c>
      <c r="AH65" s="206">
        <v>0</v>
      </c>
      <c r="AI65" s="206">
        <v>49.51</v>
      </c>
      <c r="AJ65" s="206">
        <v>0</v>
      </c>
      <c r="AK65" s="206">
        <v>18.11</v>
      </c>
      <c r="AL65" s="206">
        <v>0</v>
      </c>
      <c r="AM65" s="206">
        <v>0</v>
      </c>
      <c r="AN65" s="206">
        <v>0</v>
      </c>
      <c r="AO65" s="206">
        <v>317.52999999999997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2.34</v>
      </c>
      <c r="E66" s="206">
        <v>0</v>
      </c>
      <c r="F66" s="206">
        <v>0</v>
      </c>
      <c r="G66" s="206">
        <v>9.67</v>
      </c>
      <c r="H66" s="206">
        <v>0</v>
      </c>
      <c r="I66" s="206">
        <v>41.46</v>
      </c>
      <c r="J66" s="206">
        <v>0.49</v>
      </c>
      <c r="K66" s="206">
        <v>124.88</v>
      </c>
      <c r="L66" s="206">
        <v>6.29</v>
      </c>
      <c r="M66" s="206">
        <v>2.63</v>
      </c>
      <c r="N66" s="206">
        <v>2.15</v>
      </c>
      <c r="O66" s="206">
        <v>1.52</v>
      </c>
      <c r="P66" s="206">
        <v>1.02</v>
      </c>
      <c r="Q66" s="206">
        <v>0.38</v>
      </c>
      <c r="R66" s="206">
        <v>0.77</v>
      </c>
      <c r="S66" s="206">
        <v>0.48</v>
      </c>
      <c r="T66" s="206">
        <v>0.56000000000000005</v>
      </c>
      <c r="U66" s="206">
        <v>2.17</v>
      </c>
      <c r="V66" s="206">
        <v>0.33</v>
      </c>
      <c r="W66" s="206">
        <v>0.61</v>
      </c>
      <c r="X66" s="206">
        <v>2.72</v>
      </c>
      <c r="Y66" s="206">
        <v>0</v>
      </c>
      <c r="Z66" s="206">
        <v>2.56</v>
      </c>
      <c r="AA66" s="206">
        <v>1.47</v>
      </c>
      <c r="AB66" s="206">
        <v>0</v>
      </c>
      <c r="AC66" s="206">
        <v>19.89</v>
      </c>
      <c r="AD66" s="206">
        <v>0</v>
      </c>
      <c r="AE66" s="206">
        <v>0</v>
      </c>
      <c r="AF66" s="206">
        <v>0</v>
      </c>
      <c r="AG66" s="206">
        <v>46.68</v>
      </c>
      <c r="AH66" s="206">
        <v>0</v>
      </c>
      <c r="AI66" s="206">
        <v>49.51</v>
      </c>
      <c r="AJ66" s="206">
        <v>0</v>
      </c>
      <c r="AK66" s="206">
        <v>18.11</v>
      </c>
      <c r="AL66" s="206">
        <v>0</v>
      </c>
      <c r="AM66" s="206">
        <v>0</v>
      </c>
      <c r="AN66" s="206">
        <v>0</v>
      </c>
      <c r="AO66" s="206">
        <v>317.52999999999997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2.34</v>
      </c>
      <c r="E67" s="206">
        <v>0</v>
      </c>
      <c r="F67" s="206">
        <v>0</v>
      </c>
      <c r="G67" s="206">
        <v>9.67</v>
      </c>
      <c r="H67" s="206">
        <v>0</v>
      </c>
      <c r="I67" s="206">
        <v>41.46</v>
      </c>
      <c r="J67" s="206">
        <v>0.49</v>
      </c>
      <c r="K67" s="206">
        <v>78.900000000000006</v>
      </c>
      <c r="L67" s="206">
        <v>6.29</v>
      </c>
      <c r="M67" s="206">
        <v>2.63</v>
      </c>
      <c r="N67" s="206">
        <v>2.15</v>
      </c>
      <c r="O67" s="206">
        <v>1.52</v>
      </c>
      <c r="P67" s="206">
        <v>1.28</v>
      </c>
      <c r="Q67" s="206">
        <v>0.38</v>
      </c>
      <c r="R67" s="206">
        <v>0.77</v>
      </c>
      <c r="S67" s="206">
        <v>0.48</v>
      </c>
      <c r="T67" s="206">
        <v>0.56000000000000005</v>
      </c>
      <c r="U67" s="206">
        <v>2.17</v>
      </c>
      <c r="V67" s="206">
        <v>0.33</v>
      </c>
      <c r="W67" s="206">
        <v>0.57999999999999996</v>
      </c>
      <c r="X67" s="206">
        <v>2.72</v>
      </c>
      <c r="Y67" s="206">
        <v>0</v>
      </c>
      <c r="Z67" s="206">
        <v>2.56</v>
      </c>
      <c r="AA67" s="206">
        <v>1.47</v>
      </c>
      <c r="AB67" s="206">
        <v>0</v>
      </c>
      <c r="AC67" s="206">
        <v>19.89</v>
      </c>
      <c r="AD67" s="206">
        <v>0</v>
      </c>
      <c r="AE67" s="206">
        <v>0</v>
      </c>
      <c r="AF67" s="206">
        <v>0</v>
      </c>
      <c r="AG67" s="206">
        <v>46.68</v>
      </c>
      <c r="AH67" s="206">
        <v>0</v>
      </c>
      <c r="AI67" s="206">
        <v>49.51</v>
      </c>
      <c r="AJ67" s="206">
        <v>0</v>
      </c>
      <c r="AK67" s="206">
        <v>21.12</v>
      </c>
      <c r="AL67" s="206">
        <v>0</v>
      </c>
      <c r="AM67" s="206">
        <v>0</v>
      </c>
      <c r="AN67" s="206">
        <v>0</v>
      </c>
      <c r="AO67" s="206">
        <v>317.52999999999997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2.34</v>
      </c>
      <c r="E68" s="206">
        <v>0</v>
      </c>
      <c r="F68" s="206">
        <v>0</v>
      </c>
      <c r="G68" s="206">
        <v>9.67</v>
      </c>
      <c r="H68" s="206">
        <v>0</v>
      </c>
      <c r="I68" s="206">
        <v>41.46</v>
      </c>
      <c r="J68" s="206">
        <v>0.49</v>
      </c>
      <c r="K68" s="206">
        <v>53.03</v>
      </c>
      <c r="L68" s="206">
        <v>6.29</v>
      </c>
      <c r="M68" s="206">
        <v>2.63</v>
      </c>
      <c r="N68" s="206">
        <v>2.15</v>
      </c>
      <c r="O68" s="206">
        <v>1.52</v>
      </c>
      <c r="P68" s="206">
        <v>1.28</v>
      </c>
      <c r="Q68" s="206">
        <v>0.38</v>
      </c>
      <c r="R68" s="206">
        <v>0.77</v>
      </c>
      <c r="S68" s="206">
        <v>0.48</v>
      </c>
      <c r="T68" s="206">
        <v>0.56000000000000005</v>
      </c>
      <c r="U68" s="206">
        <v>2.17</v>
      </c>
      <c r="V68" s="206">
        <v>0.33</v>
      </c>
      <c r="W68" s="206">
        <v>0.57999999999999996</v>
      </c>
      <c r="X68" s="206">
        <v>2.72</v>
      </c>
      <c r="Y68" s="206">
        <v>0</v>
      </c>
      <c r="Z68" s="206">
        <v>2.56</v>
      </c>
      <c r="AA68" s="206">
        <v>1.47</v>
      </c>
      <c r="AB68" s="206">
        <v>0</v>
      </c>
      <c r="AC68" s="206">
        <v>19.89</v>
      </c>
      <c r="AD68" s="206">
        <v>0</v>
      </c>
      <c r="AE68" s="206">
        <v>0</v>
      </c>
      <c r="AF68" s="206">
        <v>0</v>
      </c>
      <c r="AG68" s="206">
        <v>46.68</v>
      </c>
      <c r="AH68" s="206">
        <v>0</v>
      </c>
      <c r="AI68" s="206">
        <v>49.51</v>
      </c>
      <c r="AJ68" s="206">
        <v>0</v>
      </c>
      <c r="AK68" s="206">
        <v>21.12</v>
      </c>
      <c r="AL68" s="206">
        <v>0</v>
      </c>
      <c r="AM68" s="206">
        <v>0</v>
      </c>
      <c r="AN68" s="206">
        <v>0</v>
      </c>
      <c r="AO68" s="206">
        <v>317.52999999999997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2.34</v>
      </c>
      <c r="E69" s="206">
        <v>0</v>
      </c>
      <c r="F69" s="206">
        <v>0</v>
      </c>
      <c r="G69" s="206">
        <v>9.67</v>
      </c>
      <c r="H69" s="206">
        <v>0</v>
      </c>
      <c r="I69" s="206">
        <v>41.46</v>
      </c>
      <c r="J69" s="206">
        <v>0.49</v>
      </c>
      <c r="K69" s="206">
        <v>46.52</v>
      </c>
      <c r="L69" s="206">
        <v>6.29</v>
      </c>
      <c r="M69" s="206">
        <v>2.63</v>
      </c>
      <c r="N69" s="206">
        <v>2.15</v>
      </c>
      <c r="O69" s="206">
        <v>1.52</v>
      </c>
      <c r="P69" s="206">
        <v>1.28</v>
      </c>
      <c r="Q69" s="206">
        <v>0.38</v>
      </c>
      <c r="R69" s="206">
        <v>0.77</v>
      </c>
      <c r="S69" s="206">
        <v>0.48</v>
      </c>
      <c r="T69" s="206">
        <v>0.56000000000000005</v>
      </c>
      <c r="U69" s="206">
        <v>2.17</v>
      </c>
      <c r="V69" s="206">
        <v>0.33</v>
      </c>
      <c r="W69" s="206">
        <v>0.57999999999999996</v>
      </c>
      <c r="X69" s="206">
        <v>2.72</v>
      </c>
      <c r="Y69" s="206">
        <v>0</v>
      </c>
      <c r="Z69" s="206">
        <v>2.56</v>
      </c>
      <c r="AA69" s="206">
        <v>1.47</v>
      </c>
      <c r="AB69" s="206">
        <v>0</v>
      </c>
      <c r="AC69" s="206">
        <v>19.89</v>
      </c>
      <c r="AD69" s="206">
        <v>0</v>
      </c>
      <c r="AE69" s="206">
        <v>0</v>
      </c>
      <c r="AF69" s="206">
        <v>0</v>
      </c>
      <c r="AG69" s="206">
        <v>46.68</v>
      </c>
      <c r="AH69" s="206">
        <v>0</v>
      </c>
      <c r="AI69" s="206">
        <v>49.51</v>
      </c>
      <c r="AJ69" s="206">
        <v>0</v>
      </c>
      <c r="AK69" s="206">
        <v>21.12</v>
      </c>
      <c r="AL69" s="206">
        <v>0</v>
      </c>
      <c r="AM69" s="206">
        <v>0</v>
      </c>
      <c r="AN69" s="206">
        <v>0</v>
      </c>
      <c r="AO69" s="206">
        <v>317.52999999999997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2.34</v>
      </c>
      <c r="E70" s="206">
        <v>0</v>
      </c>
      <c r="F70" s="206">
        <v>0</v>
      </c>
      <c r="G70" s="206">
        <v>9.67</v>
      </c>
      <c r="H70" s="206">
        <v>0</v>
      </c>
      <c r="I70" s="206">
        <v>41.46</v>
      </c>
      <c r="J70" s="206">
        <v>0.49</v>
      </c>
      <c r="K70" s="206">
        <v>21.42</v>
      </c>
      <c r="L70" s="206">
        <v>0.26</v>
      </c>
      <c r="M70" s="206">
        <v>2.63</v>
      </c>
      <c r="N70" s="206">
        <v>2.15</v>
      </c>
      <c r="O70" s="206">
        <v>1.52</v>
      </c>
      <c r="P70" s="206">
        <v>1.28</v>
      </c>
      <c r="Q70" s="206">
        <v>0.38</v>
      </c>
      <c r="R70" s="206">
        <v>0.77</v>
      </c>
      <c r="S70" s="206">
        <v>0.48</v>
      </c>
      <c r="T70" s="206">
        <v>0.56000000000000005</v>
      </c>
      <c r="U70" s="206">
        <v>2.17</v>
      </c>
      <c r="V70" s="206">
        <v>0.33</v>
      </c>
      <c r="W70" s="206">
        <v>0.57999999999999996</v>
      </c>
      <c r="X70" s="206">
        <v>2.72</v>
      </c>
      <c r="Y70" s="206">
        <v>0</v>
      </c>
      <c r="Z70" s="206">
        <v>2.56</v>
      </c>
      <c r="AA70" s="206">
        <v>1.47</v>
      </c>
      <c r="AB70" s="206">
        <v>0</v>
      </c>
      <c r="AC70" s="206">
        <v>19.89</v>
      </c>
      <c r="AD70" s="206">
        <v>0</v>
      </c>
      <c r="AE70" s="206">
        <v>0</v>
      </c>
      <c r="AF70" s="206">
        <v>0</v>
      </c>
      <c r="AG70" s="206">
        <v>46.68</v>
      </c>
      <c r="AH70" s="206">
        <v>0</v>
      </c>
      <c r="AI70" s="206">
        <v>49.51</v>
      </c>
      <c r="AJ70" s="206">
        <v>0</v>
      </c>
      <c r="AK70" s="206">
        <v>24.62</v>
      </c>
      <c r="AL70" s="206">
        <v>0</v>
      </c>
      <c r="AM70" s="206">
        <v>0</v>
      </c>
      <c r="AN70" s="206">
        <v>0</v>
      </c>
      <c r="AO70" s="206">
        <v>317.52999999999997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2.34</v>
      </c>
      <c r="E71" s="206">
        <v>0</v>
      </c>
      <c r="F71" s="206">
        <v>0</v>
      </c>
      <c r="G71" s="206">
        <v>9.67</v>
      </c>
      <c r="H71" s="206">
        <v>0</v>
      </c>
      <c r="I71" s="206">
        <v>41.7</v>
      </c>
      <c r="J71" s="206">
        <v>0.49</v>
      </c>
      <c r="K71" s="206">
        <v>21.42</v>
      </c>
      <c r="L71" s="206">
        <v>0.26</v>
      </c>
      <c r="M71" s="206">
        <v>2.63</v>
      </c>
      <c r="N71" s="206">
        <v>2.15</v>
      </c>
      <c r="O71" s="206">
        <v>1.52</v>
      </c>
      <c r="P71" s="206">
        <v>1.28</v>
      </c>
      <c r="Q71" s="206">
        <v>0.38</v>
      </c>
      <c r="R71" s="206">
        <v>0.77</v>
      </c>
      <c r="S71" s="206">
        <v>0.48</v>
      </c>
      <c r="T71" s="206">
        <v>0.56000000000000005</v>
      </c>
      <c r="U71" s="206">
        <v>2.17</v>
      </c>
      <c r="V71" s="206">
        <v>0.33</v>
      </c>
      <c r="W71" s="206">
        <v>0.57999999999999996</v>
      </c>
      <c r="X71" s="206">
        <v>2.72</v>
      </c>
      <c r="Y71" s="206">
        <v>0</v>
      </c>
      <c r="Z71" s="206">
        <v>2.56</v>
      </c>
      <c r="AA71" s="206">
        <v>1.47</v>
      </c>
      <c r="AB71" s="206">
        <v>0</v>
      </c>
      <c r="AC71" s="206">
        <v>19.89</v>
      </c>
      <c r="AD71" s="206">
        <v>0</v>
      </c>
      <c r="AE71" s="206">
        <v>0</v>
      </c>
      <c r="AF71" s="206">
        <v>0</v>
      </c>
      <c r="AG71" s="206">
        <v>46.68</v>
      </c>
      <c r="AH71" s="206">
        <v>62.24</v>
      </c>
      <c r="AI71" s="206">
        <v>0</v>
      </c>
      <c r="AJ71" s="206">
        <v>0</v>
      </c>
      <c r="AK71" s="206">
        <v>24.62</v>
      </c>
      <c r="AL71" s="206">
        <v>0</v>
      </c>
      <c r="AM71" s="206">
        <v>0</v>
      </c>
      <c r="AN71" s="206">
        <v>0</v>
      </c>
      <c r="AO71" s="206">
        <v>317.52999999999997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2.34</v>
      </c>
      <c r="E72" s="206">
        <v>0</v>
      </c>
      <c r="F72" s="206">
        <v>0</v>
      </c>
      <c r="G72" s="206">
        <v>9.67</v>
      </c>
      <c r="H72" s="206">
        <v>0</v>
      </c>
      <c r="I72" s="206">
        <v>41.7</v>
      </c>
      <c r="J72" s="206">
        <v>0.49</v>
      </c>
      <c r="K72" s="206">
        <v>21.42</v>
      </c>
      <c r="L72" s="206">
        <v>0.26</v>
      </c>
      <c r="M72" s="206">
        <v>2.63</v>
      </c>
      <c r="N72" s="206">
        <v>2.15</v>
      </c>
      <c r="O72" s="206">
        <v>1.52</v>
      </c>
      <c r="P72" s="206">
        <v>1.28</v>
      </c>
      <c r="Q72" s="206">
        <v>0.38</v>
      </c>
      <c r="R72" s="206">
        <v>0.77</v>
      </c>
      <c r="S72" s="206">
        <v>0.48</v>
      </c>
      <c r="T72" s="206">
        <v>0.56000000000000005</v>
      </c>
      <c r="U72" s="206">
        <v>2.17</v>
      </c>
      <c r="V72" s="206">
        <v>0.33</v>
      </c>
      <c r="W72" s="206">
        <v>0.57999999999999996</v>
      </c>
      <c r="X72" s="206">
        <v>2.72</v>
      </c>
      <c r="Y72" s="206">
        <v>0</v>
      </c>
      <c r="Z72" s="206">
        <v>2.56</v>
      </c>
      <c r="AA72" s="206">
        <v>1.47</v>
      </c>
      <c r="AB72" s="206">
        <v>0</v>
      </c>
      <c r="AC72" s="206">
        <v>19.89</v>
      </c>
      <c r="AD72" s="206">
        <v>0</v>
      </c>
      <c r="AE72" s="206">
        <v>0</v>
      </c>
      <c r="AF72" s="206">
        <v>0</v>
      </c>
      <c r="AG72" s="206">
        <v>46.68</v>
      </c>
      <c r="AH72" s="206">
        <v>62.24</v>
      </c>
      <c r="AI72" s="206">
        <v>0</v>
      </c>
      <c r="AJ72" s="206">
        <v>0</v>
      </c>
      <c r="AK72" s="206">
        <v>24.62</v>
      </c>
      <c r="AL72" s="206">
        <v>0</v>
      </c>
      <c r="AM72" s="206">
        <v>0</v>
      </c>
      <c r="AN72" s="206">
        <v>0</v>
      </c>
      <c r="AO72" s="206">
        <v>317.52999999999997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2.34</v>
      </c>
      <c r="E73" s="206">
        <v>0</v>
      </c>
      <c r="F73" s="206">
        <v>0</v>
      </c>
      <c r="G73" s="206">
        <v>9.67</v>
      </c>
      <c r="H73" s="206">
        <v>0</v>
      </c>
      <c r="I73" s="206">
        <v>41.7</v>
      </c>
      <c r="J73" s="206">
        <v>0.49</v>
      </c>
      <c r="K73" s="206">
        <v>21.42</v>
      </c>
      <c r="L73" s="206">
        <v>0.26</v>
      </c>
      <c r="M73" s="206">
        <v>2.63</v>
      </c>
      <c r="N73" s="206">
        <v>2.15</v>
      </c>
      <c r="O73" s="206">
        <v>1.52</v>
      </c>
      <c r="P73" s="206">
        <v>1.28</v>
      </c>
      <c r="Q73" s="206">
        <v>0.38</v>
      </c>
      <c r="R73" s="206">
        <v>0.77</v>
      </c>
      <c r="S73" s="206">
        <v>0.48</v>
      </c>
      <c r="T73" s="206">
        <v>0.56000000000000005</v>
      </c>
      <c r="U73" s="206">
        <v>2.17</v>
      </c>
      <c r="V73" s="206">
        <v>0.33</v>
      </c>
      <c r="W73" s="206">
        <v>0.61</v>
      </c>
      <c r="X73" s="206">
        <v>2.72</v>
      </c>
      <c r="Y73" s="206">
        <v>0</v>
      </c>
      <c r="Z73" s="206">
        <v>2.56</v>
      </c>
      <c r="AA73" s="206">
        <v>1.47</v>
      </c>
      <c r="AB73" s="206">
        <v>0</v>
      </c>
      <c r="AC73" s="206">
        <v>19.89</v>
      </c>
      <c r="AD73" s="206">
        <v>0</v>
      </c>
      <c r="AE73" s="206">
        <v>0</v>
      </c>
      <c r="AF73" s="206">
        <v>0</v>
      </c>
      <c r="AG73" s="206">
        <v>46.68</v>
      </c>
      <c r="AH73" s="206">
        <v>62.24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317.52999999999997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2.34</v>
      </c>
      <c r="E74" s="206">
        <v>0</v>
      </c>
      <c r="F74" s="206">
        <v>0</v>
      </c>
      <c r="G74" s="206">
        <v>9.67</v>
      </c>
      <c r="H74" s="206">
        <v>0</v>
      </c>
      <c r="I74" s="206">
        <v>41.7</v>
      </c>
      <c r="J74" s="206">
        <v>0.49</v>
      </c>
      <c r="K74" s="206">
        <v>21.42</v>
      </c>
      <c r="L74" s="206">
        <v>0.26</v>
      </c>
      <c r="M74" s="206">
        <v>2.63</v>
      </c>
      <c r="N74" s="206">
        <v>2.15</v>
      </c>
      <c r="O74" s="206">
        <v>1.52</v>
      </c>
      <c r="P74" s="206">
        <v>1.28</v>
      </c>
      <c r="Q74" s="206">
        <v>0.38</v>
      </c>
      <c r="R74" s="206">
        <v>0.77</v>
      </c>
      <c r="S74" s="206">
        <v>0.48</v>
      </c>
      <c r="T74" s="206">
        <v>0.56000000000000005</v>
      </c>
      <c r="U74" s="206">
        <v>2.17</v>
      </c>
      <c r="V74" s="206">
        <v>0.33</v>
      </c>
      <c r="W74" s="206">
        <v>0.59</v>
      </c>
      <c r="X74" s="206">
        <v>2.72</v>
      </c>
      <c r="Y74" s="206">
        <v>0</v>
      </c>
      <c r="Z74" s="206">
        <v>2.56</v>
      </c>
      <c r="AA74" s="206">
        <v>1.47</v>
      </c>
      <c r="AB74" s="206">
        <v>0</v>
      </c>
      <c r="AC74" s="206">
        <v>19.89</v>
      </c>
      <c r="AD74" s="206">
        <v>0</v>
      </c>
      <c r="AE74" s="206">
        <v>0</v>
      </c>
      <c r="AF74" s="206">
        <v>0</v>
      </c>
      <c r="AG74" s="206">
        <v>46.68</v>
      </c>
      <c r="AH74" s="206">
        <v>62.24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317.52999999999997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2.34</v>
      </c>
      <c r="E75" s="206">
        <v>0</v>
      </c>
      <c r="F75" s="206">
        <v>0</v>
      </c>
      <c r="G75" s="206">
        <v>9.67</v>
      </c>
      <c r="H75" s="206">
        <v>0</v>
      </c>
      <c r="I75" s="206">
        <v>41.7</v>
      </c>
      <c r="J75" s="206">
        <v>0.49</v>
      </c>
      <c r="K75" s="206">
        <v>21.42</v>
      </c>
      <c r="L75" s="206">
        <v>0.26</v>
      </c>
      <c r="M75" s="206">
        <v>2.63</v>
      </c>
      <c r="N75" s="206">
        <v>2.15</v>
      </c>
      <c r="O75" s="206">
        <v>1.52</v>
      </c>
      <c r="P75" s="206">
        <v>1.28</v>
      </c>
      <c r="Q75" s="206">
        <v>0.38</v>
      </c>
      <c r="R75" s="206">
        <v>0.77</v>
      </c>
      <c r="S75" s="206">
        <v>0.48</v>
      </c>
      <c r="T75" s="206">
        <v>0.56000000000000005</v>
      </c>
      <c r="U75" s="206">
        <v>2.17</v>
      </c>
      <c r="V75" s="206">
        <v>0.33</v>
      </c>
      <c r="W75" s="206">
        <v>0.59</v>
      </c>
      <c r="X75" s="206">
        <v>2.72</v>
      </c>
      <c r="Y75" s="206">
        <v>0</v>
      </c>
      <c r="Z75" s="206">
        <v>2.56</v>
      </c>
      <c r="AA75" s="206">
        <v>1.47</v>
      </c>
      <c r="AB75" s="206">
        <v>0</v>
      </c>
      <c r="AC75" s="206">
        <v>19.89</v>
      </c>
      <c r="AD75" s="206">
        <v>0</v>
      </c>
      <c r="AE75" s="206">
        <v>0</v>
      </c>
      <c r="AF75" s="206">
        <v>0</v>
      </c>
      <c r="AG75" s="206">
        <v>46.68</v>
      </c>
      <c r="AH75" s="206">
        <v>62.24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323.75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2.34</v>
      </c>
      <c r="E76" s="206">
        <v>0</v>
      </c>
      <c r="F76" s="206">
        <v>0</v>
      </c>
      <c r="G76" s="206">
        <v>9.67</v>
      </c>
      <c r="H76" s="206">
        <v>0</v>
      </c>
      <c r="I76" s="206">
        <v>41.7</v>
      </c>
      <c r="J76" s="206">
        <v>0.49</v>
      </c>
      <c r="K76" s="206">
        <v>21.42</v>
      </c>
      <c r="L76" s="206">
        <v>0.26</v>
      </c>
      <c r="M76" s="206">
        <v>2.63</v>
      </c>
      <c r="N76" s="206">
        <v>2.15</v>
      </c>
      <c r="O76" s="206">
        <v>1.52</v>
      </c>
      <c r="P76" s="206">
        <v>1.28</v>
      </c>
      <c r="Q76" s="206">
        <v>0.38</v>
      </c>
      <c r="R76" s="206">
        <v>0.77</v>
      </c>
      <c r="S76" s="206">
        <v>0.48</v>
      </c>
      <c r="T76" s="206">
        <v>0.56000000000000005</v>
      </c>
      <c r="U76" s="206">
        <v>2.17</v>
      </c>
      <c r="V76" s="206">
        <v>0.33</v>
      </c>
      <c r="W76" s="206">
        <v>0.59</v>
      </c>
      <c r="X76" s="206">
        <v>2.72</v>
      </c>
      <c r="Y76" s="206">
        <v>0</v>
      </c>
      <c r="Z76" s="206">
        <v>2.56</v>
      </c>
      <c r="AA76" s="206">
        <v>1.47</v>
      </c>
      <c r="AB76" s="206">
        <v>0</v>
      </c>
      <c r="AC76" s="206">
        <v>19.89</v>
      </c>
      <c r="AD76" s="206">
        <v>0</v>
      </c>
      <c r="AE76" s="206">
        <v>0</v>
      </c>
      <c r="AF76" s="206">
        <v>0</v>
      </c>
      <c r="AG76" s="206">
        <v>46.68</v>
      </c>
      <c r="AH76" s="206">
        <v>62.24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323.75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2.34</v>
      </c>
      <c r="E77" s="206">
        <v>0</v>
      </c>
      <c r="F77" s="206">
        <v>0</v>
      </c>
      <c r="G77" s="206">
        <v>9.67</v>
      </c>
      <c r="H77" s="206">
        <v>0</v>
      </c>
      <c r="I77" s="206">
        <v>41.7</v>
      </c>
      <c r="J77" s="206">
        <v>0.49</v>
      </c>
      <c r="K77" s="206">
        <v>21.42</v>
      </c>
      <c r="L77" s="206">
        <v>0.26</v>
      </c>
      <c r="M77" s="206">
        <v>2.63</v>
      </c>
      <c r="N77" s="206">
        <v>2.15</v>
      </c>
      <c r="O77" s="206">
        <v>1.52</v>
      </c>
      <c r="P77" s="206">
        <v>1.28</v>
      </c>
      <c r="Q77" s="206">
        <v>0.38</v>
      </c>
      <c r="R77" s="206">
        <v>0.77</v>
      </c>
      <c r="S77" s="206">
        <v>0.48</v>
      </c>
      <c r="T77" s="206">
        <v>0.56000000000000005</v>
      </c>
      <c r="U77" s="206">
        <v>2.17</v>
      </c>
      <c r="V77" s="206">
        <v>0.33</v>
      </c>
      <c r="W77" s="206">
        <v>0.59</v>
      </c>
      <c r="X77" s="206">
        <v>2.72</v>
      </c>
      <c r="Y77" s="206">
        <v>0</v>
      </c>
      <c r="Z77" s="206">
        <v>2.56</v>
      </c>
      <c r="AA77" s="206">
        <v>1.47</v>
      </c>
      <c r="AB77" s="206">
        <v>0</v>
      </c>
      <c r="AC77" s="206">
        <v>23.26</v>
      </c>
      <c r="AD77" s="206">
        <v>0</v>
      </c>
      <c r="AE77" s="206">
        <v>0</v>
      </c>
      <c r="AF77" s="206">
        <v>0</v>
      </c>
      <c r="AG77" s="206">
        <v>46.68</v>
      </c>
      <c r="AH77" s="206">
        <v>62.24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323.75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2.34</v>
      </c>
      <c r="E78" s="206">
        <v>0</v>
      </c>
      <c r="F78" s="206">
        <v>0</v>
      </c>
      <c r="G78" s="206">
        <v>9.67</v>
      </c>
      <c r="H78" s="206">
        <v>0</v>
      </c>
      <c r="I78" s="206">
        <v>41.7</v>
      </c>
      <c r="J78" s="206">
        <v>0.49</v>
      </c>
      <c r="K78" s="206">
        <v>21.42</v>
      </c>
      <c r="L78" s="206">
        <v>0.26</v>
      </c>
      <c r="M78" s="206">
        <v>2.63</v>
      </c>
      <c r="N78" s="206">
        <v>2.15</v>
      </c>
      <c r="O78" s="206">
        <v>1.52</v>
      </c>
      <c r="P78" s="206">
        <v>1.28</v>
      </c>
      <c r="Q78" s="206">
        <v>0.38</v>
      </c>
      <c r="R78" s="206">
        <v>0.77</v>
      </c>
      <c r="S78" s="206">
        <v>0.48</v>
      </c>
      <c r="T78" s="206">
        <v>0.56000000000000005</v>
      </c>
      <c r="U78" s="206">
        <v>2.17</v>
      </c>
      <c r="V78" s="206">
        <v>0.33</v>
      </c>
      <c r="W78" s="206">
        <v>0.59</v>
      </c>
      <c r="X78" s="206">
        <v>2.72</v>
      </c>
      <c r="Y78" s="206">
        <v>0</v>
      </c>
      <c r="Z78" s="206">
        <v>2.56</v>
      </c>
      <c r="AA78" s="206">
        <v>1.47</v>
      </c>
      <c r="AB78" s="206">
        <v>0</v>
      </c>
      <c r="AC78" s="206">
        <v>23.26</v>
      </c>
      <c r="AD78" s="206">
        <v>0</v>
      </c>
      <c r="AE78" s="206">
        <v>0</v>
      </c>
      <c r="AF78" s="206">
        <v>0</v>
      </c>
      <c r="AG78" s="206">
        <v>46.68</v>
      </c>
      <c r="AH78" s="206">
        <v>62.24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323.75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2.34</v>
      </c>
      <c r="E79" s="206">
        <v>0</v>
      </c>
      <c r="F79" s="206">
        <v>0</v>
      </c>
      <c r="G79" s="206">
        <v>9.67</v>
      </c>
      <c r="H79" s="206">
        <v>0</v>
      </c>
      <c r="I79" s="206">
        <v>41.7</v>
      </c>
      <c r="J79" s="206">
        <v>0.49</v>
      </c>
      <c r="K79" s="206">
        <v>21.42</v>
      </c>
      <c r="L79" s="206">
        <v>0.26</v>
      </c>
      <c r="M79" s="206">
        <v>2.63</v>
      </c>
      <c r="N79" s="206">
        <v>2.15</v>
      </c>
      <c r="O79" s="206">
        <v>1.52</v>
      </c>
      <c r="P79" s="206">
        <v>1.28</v>
      </c>
      <c r="Q79" s="206">
        <v>0.38</v>
      </c>
      <c r="R79" s="206">
        <v>0.77</v>
      </c>
      <c r="S79" s="206">
        <v>0.48</v>
      </c>
      <c r="T79" s="206">
        <v>0.56000000000000005</v>
      </c>
      <c r="U79" s="206">
        <v>2.17</v>
      </c>
      <c r="V79" s="206">
        <v>0.33</v>
      </c>
      <c r="W79" s="206">
        <v>0.59</v>
      </c>
      <c r="X79" s="206">
        <v>2.72</v>
      </c>
      <c r="Y79" s="206">
        <v>0</v>
      </c>
      <c r="Z79" s="206">
        <v>2.56</v>
      </c>
      <c r="AA79" s="206">
        <v>1.47</v>
      </c>
      <c r="AB79" s="206">
        <v>0</v>
      </c>
      <c r="AC79" s="206">
        <v>23.26</v>
      </c>
      <c r="AD79" s="206">
        <v>0</v>
      </c>
      <c r="AE79" s="206">
        <v>0</v>
      </c>
      <c r="AF79" s="206">
        <v>0</v>
      </c>
      <c r="AG79" s="206">
        <v>46.68</v>
      </c>
      <c r="AH79" s="206">
        <v>62.24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323.75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2.34</v>
      </c>
      <c r="E80" s="206">
        <v>0</v>
      </c>
      <c r="F80" s="206">
        <v>0</v>
      </c>
      <c r="G80" s="206">
        <v>9.67</v>
      </c>
      <c r="H80" s="206">
        <v>0</v>
      </c>
      <c r="I80" s="206">
        <v>41.7</v>
      </c>
      <c r="J80" s="206">
        <v>0.49</v>
      </c>
      <c r="K80" s="206">
        <v>21.42</v>
      </c>
      <c r="L80" s="206">
        <v>0.26</v>
      </c>
      <c r="M80" s="206">
        <v>2.63</v>
      </c>
      <c r="N80" s="206">
        <v>2.15</v>
      </c>
      <c r="O80" s="206">
        <v>1.52</v>
      </c>
      <c r="P80" s="206">
        <v>1.28</v>
      </c>
      <c r="Q80" s="206">
        <v>0.38</v>
      </c>
      <c r="R80" s="206">
        <v>0.77</v>
      </c>
      <c r="S80" s="206">
        <v>0.48</v>
      </c>
      <c r="T80" s="206">
        <v>0.56000000000000005</v>
      </c>
      <c r="U80" s="206">
        <v>2.17</v>
      </c>
      <c r="V80" s="206">
        <v>0.33</v>
      </c>
      <c r="W80" s="206">
        <v>0.59</v>
      </c>
      <c r="X80" s="206">
        <v>2.72</v>
      </c>
      <c r="Y80" s="206">
        <v>0</v>
      </c>
      <c r="Z80" s="206">
        <v>2.56</v>
      </c>
      <c r="AA80" s="206">
        <v>1.47</v>
      </c>
      <c r="AB80" s="206">
        <v>0</v>
      </c>
      <c r="AC80" s="206">
        <v>23.26</v>
      </c>
      <c r="AD80" s="206">
        <v>0</v>
      </c>
      <c r="AE80" s="206">
        <v>0</v>
      </c>
      <c r="AF80" s="206">
        <v>0</v>
      </c>
      <c r="AG80" s="206">
        <v>46.68</v>
      </c>
      <c r="AH80" s="206">
        <v>62.24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323.75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2.34</v>
      </c>
      <c r="E81" s="206">
        <v>0</v>
      </c>
      <c r="F81" s="206">
        <v>0</v>
      </c>
      <c r="G81" s="206">
        <v>9.67</v>
      </c>
      <c r="H81" s="206">
        <v>0</v>
      </c>
      <c r="I81" s="206">
        <v>41.7</v>
      </c>
      <c r="J81" s="206">
        <v>0.49</v>
      </c>
      <c r="K81" s="206">
        <v>21.42</v>
      </c>
      <c r="L81" s="206">
        <v>0.26</v>
      </c>
      <c r="M81" s="206">
        <v>2.63</v>
      </c>
      <c r="N81" s="206">
        <v>2.15</v>
      </c>
      <c r="O81" s="206">
        <v>1.52</v>
      </c>
      <c r="P81" s="206">
        <v>1.28</v>
      </c>
      <c r="Q81" s="206">
        <v>0.38</v>
      </c>
      <c r="R81" s="206">
        <v>0.77</v>
      </c>
      <c r="S81" s="206">
        <v>0.48</v>
      </c>
      <c r="T81" s="206">
        <v>0.56000000000000005</v>
      </c>
      <c r="U81" s="206">
        <v>2.17</v>
      </c>
      <c r="V81" s="206">
        <v>0.33</v>
      </c>
      <c r="W81" s="206">
        <v>0.59</v>
      </c>
      <c r="X81" s="206">
        <v>2.72</v>
      </c>
      <c r="Y81" s="206">
        <v>0</v>
      </c>
      <c r="Z81" s="206">
        <v>2.56</v>
      </c>
      <c r="AA81" s="206">
        <v>1.47</v>
      </c>
      <c r="AB81" s="206">
        <v>0</v>
      </c>
      <c r="AC81" s="206">
        <v>23.26</v>
      </c>
      <c r="AD81" s="206">
        <v>0</v>
      </c>
      <c r="AE81" s="206">
        <v>0</v>
      </c>
      <c r="AF81" s="206">
        <v>0</v>
      </c>
      <c r="AG81" s="206">
        <v>46.68</v>
      </c>
      <c r="AH81" s="206">
        <v>62.24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323.75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2.34</v>
      </c>
      <c r="E82" s="206">
        <v>0</v>
      </c>
      <c r="F82" s="206">
        <v>0</v>
      </c>
      <c r="G82" s="206">
        <v>9.67</v>
      </c>
      <c r="H82" s="206">
        <v>0</v>
      </c>
      <c r="I82" s="206">
        <v>41.7</v>
      </c>
      <c r="J82" s="206">
        <v>0.49</v>
      </c>
      <c r="K82" s="206">
        <v>21.42</v>
      </c>
      <c r="L82" s="206">
        <v>0.26</v>
      </c>
      <c r="M82" s="206">
        <v>2.63</v>
      </c>
      <c r="N82" s="206">
        <v>2.15</v>
      </c>
      <c r="O82" s="206">
        <v>1.52</v>
      </c>
      <c r="P82" s="206">
        <v>1.28</v>
      </c>
      <c r="Q82" s="206">
        <v>0.38</v>
      </c>
      <c r="R82" s="206">
        <v>0.77</v>
      </c>
      <c r="S82" s="206">
        <v>0.48</v>
      </c>
      <c r="T82" s="206">
        <v>0.56000000000000005</v>
      </c>
      <c r="U82" s="206">
        <v>2.17</v>
      </c>
      <c r="V82" s="206">
        <v>0.33</v>
      </c>
      <c r="W82" s="206">
        <v>0.59</v>
      </c>
      <c r="X82" s="206">
        <v>2.72</v>
      </c>
      <c r="Y82" s="206">
        <v>0</v>
      </c>
      <c r="Z82" s="206">
        <v>2.56</v>
      </c>
      <c r="AA82" s="206">
        <v>1.47</v>
      </c>
      <c r="AB82" s="206">
        <v>0</v>
      </c>
      <c r="AC82" s="206">
        <v>23.26</v>
      </c>
      <c r="AD82" s="206">
        <v>0</v>
      </c>
      <c r="AE82" s="206">
        <v>0</v>
      </c>
      <c r="AF82" s="206">
        <v>0</v>
      </c>
      <c r="AG82" s="206">
        <v>46.68</v>
      </c>
      <c r="AH82" s="206">
        <v>62.24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323.75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2.34</v>
      </c>
      <c r="E83" s="206">
        <v>0</v>
      </c>
      <c r="F83" s="206">
        <v>0</v>
      </c>
      <c r="G83" s="206">
        <v>9.67</v>
      </c>
      <c r="H83" s="206">
        <v>0</v>
      </c>
      <c r="I83" s="206">
        <v>42.19</v>
      </c>
      <c r="J83" s="206">
        <v>0.49</v>
      </c>
      <c r="K83" s="206">
        <v>21.42</v>
      </c>
      <c r="L83" s="206">
        <v>0.26</v>
      </c>
      <c r="M83" s="206">
        <v>2.63</v>
      </c>
      <c r="N83" s="206">
        <v>2.15</v>
      </c>
      <c r="O83" s="206">
        <v>1.52</v>
      </c>
      <c r="P83" s="206">
        <v>1.28</v>
      </c>
      <c r="Q83" s="206">
        <v>0.38</v>
      </c>
      <c r="R83" s="206">
        <v>0.77</v>
      </c>
      <c r="S83" s="206">
        <v>0.48</v>
      </c>
      <c r="T83" s="206">
        <v>0.56000000000000005</v>
      </c>
      <c r="U83" s="206">
        <v>2.17</v>
      </c>
      <c r="V83" s="206">
        <v>0.33</v>
      </c>
      <c r="W83" s="206">
        <v>0.59</v>
      </c>
      <c r="X83" s="206">
        <v>2.72</v>
      </c>
      <c r="Y83" s="206">
        <v>0</v>
      </c>
      <c r="Z83" s="206">
        <v>2.56</v>
      </c>
      <c r="AA83" s="206">
        <v>1.47</v>
      </c>
      <c r="AB83" s="206">
        <v>0</v>
      </c>
      <c r="AC83" s="206">
        <v>23.26</v>
      </c>
      <c r="AD83" s="206">
        <v>0</v>
      </c>
      <c r="AE83" s="206">
        <v>0</v>
      </c>
      <c r="AF83" s="206">
        <v>0</v>
      </c>
      <c r="AG83" s="206">
        <v>46.68</v>
      </c>
      <c r="AH83" s="206">
        <v>62.24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323.75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2.34</v>
      </c>
      <c r="E84" s="206">
        <v>0</v>
      </c>
      <c r="F84" s="206">
        <v>0</v>
      </c>
      <c r="G84" s="206">
        <v>9.67</v>
      </c>
      <c r="H84" s="206">
        <v>0</v>
      </c>
      <c r="I84" s="206">
        <v>42.19</v>
      </c>
      <c r="J84" s="206">
        <v>0.49</v>
      </c>
      <c r="K84" s="206">
        <v>21.42</v>
      </c>
      <c r="L84" s="206">
        <v>0.26</v>
      </c>
      <c r="M84" s="206">
        <v>2.63</v>
      </c>
      <c r="N84" s="206">
        <v>2.15</v>
      </c>
      <c r="O84" s="206">
        <v>1.52</v>
      </c>
      <c r="P84" s="206">
        <v>1.28</v>
      </c>
      <c r="Q84" s="206">
        <v>0.38</v>
      </c>
      <c r="R84" s="206">
        <v>0.77</v>
      </c>
      <c r="S84" s="206">
        <v>0.48</v>
      </c>
      <c r="T84" s="206">
        <v>0.56000000000000005</v>
      </c>
      <c r="U84" s="206">
        <v>2.17</v>
      </c>
      <c r="V84" s="206">
        <v>0.33</v>
      </c>
      <c r="W84" s="206">
        <v>0.59</v>
      </c>
      <c r="X84" s="206">
        <v>2.72</v>
      </c>
      <c r="Y84" s="206">
        <v>0</v>
      </c>
      <c r="Z84" s="206">
        <v>2.56</v>
      </c>
      <c r="AA84" s="206">
        <v>1.47</v>
      </c>
      <c r="AB84" s="206">
        <v>0</v>
      </c>
      <c r="AC84" s="206">
        <v>23.26</v>
      </c>
      <c r="AD84" s="206">
        <v>0</v>
      </c>
      <c r="AE84" s="206">
        <v>0</v>
      </c>
      <c r="AF84" s="206">
        <v>0</v>
      </c>
      <c r="AG84" s="206">
        <v>46.68</v>
      </c>
      <c r="AH84" s="206">
        <v>62.24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323.75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2.34</v>
      </c>
      <c r="E85" s="206">
        <v>0</v>
      </c>
      <c r="F85" s="206">
        <v>0</v>
      </c>
      <c r="G85" s="206">
        <v>9.67</v>
      </c>
      <c r="H85" s="206">
        <v>0</v>
      </c>
      <c r="I85" s="206">
        <v>42.19</v>
      </c>
      <c r="J85" s="206">
        <v>0.49</v>
      </c>
      <c r="K85" s="206">
        <v>21.42</v>
      </c>
      <c r="L85" s="206">
        <v>0.26</v>
      </c>
      <c r="M85" s="206">
        <v>2.63</v>
      </c>
      <c r="N85" s="206">
        <v>2.15</v>
      </c>
      <c r="O85" s="206">
        <v>1.52</v>
      </c>
      <c r="P85" s="206">
        <v>1.28</v>
      </c>
      <c r="Q85" s="206">
        <v>0.38</v>
      </c>
      <c r="R85" s="206">
        <v>0.77</v>
      </c>
      <c r="S85" s="206">
        <v>0.48</v>
      </c>
      <c r="T85" s="206">
        <v>0.56000000000000005</v>
      </c>
      <c r="U85" s="206">
        <v>2.17</v>
      </c>
      <c r="V85" s="206">
        <v>0.33</v>
      </c>
      <c r="W85" s="206">
        <v>0.59</v>
      </c>
      <c r="X85" s="206">
        <v>2.72</v>
      </c>
      <c r="Y85" s="206">
        <v>0</v>
      </c>
      <c r="Z85" s="206">
        <v>2.56</v>
      </c>
      <c r="AA85" s="206">
        <v>1.47</v>
      </c>
      <c r="AB85" s="206">
        <v>0</v>
      </c>
      <c r="AC85" s="206">
        <v>23.26</v>
      </c>
      <c r="AD85" s="206">
        <v>0</v>
      </c>
      <c r="AE85" s="206">
        <v>0</v>
      </c>
      <c r="AF85" s="206">
        <v>0</v>
      </c>
      <c r="AG85" s="206">
        <v>46.68</v>
      </c>
      <c r="AH85" s="206">
        <v>62.24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323.75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2.34</v>
      </c>
      <c r="E86" s="206">
        <v>0</v>
      </c>
      <c r="F86" s="206">
        <v>0</v>
      </c>
      <c r="G86" s="206">
        <v>9.67</v>
      </c>
      <c r="H86" s="206">
        <v>0</v>
      </c>
      <c r="I86" s="206">
        <v>42.19</v>
      </c>
      <c r="J86" s="206">
        <v>0.49</v>
      </c>
      <c r="K86" s="206">
        <v>21.42</v>
      </c>
      <c r="L86" s="206">
        <v>0.26</v>
      </c>
      <c r="M86" s="206">
        <v>2.63</v>
      </c>
      <c r="N86" s="206">
        <v>2.15</v>
      </c>
      <c r="O86" s="206">
        <v>1.52</v>
      </c>
      <c r="P86" s="206">
        <v>1.28</v>
      </c>
      <c r="Q86" s="206">
        <v>0.38</v>
      </c>
      <c r="R86" s="206">
        <v>0.77</v>
      </c>
      <c r="S86" s="206">
        <v>0.48</v>
      </c>
      <c r="T86" s="206">
        <v>0.56000000000000005</v>
      </c>
      <c r="U86" s="206">
        <v>2.17</v>
      </c>
      <c r="V86" s="206">
        <v>0.33</v>
      </c>
      <c r="W86" s="206">
        <v>0.59</v>
      </c>
      <c r="X86" s="206">
        <v>2.72</v>
      </c>
      <c r="Y86" s="206">
        <v>0</v>
      </c>
      <c r="Z86" s="206">
        <v>2.56</v>
      </c>
      <c r="AA86" s="206">
        <v>1.47</v>
      </c>
      <c r="AB86" s="206">
        <v>0</v>
      </c>
      <c r="AC86" s="206">
        <v>23.26</v>
      </c>
      <c r="AD86" s="206">
        <v>0</v>
      </c>
      <c r="AE86" s="206">
        <v>0</v>
      </c>
      <c r="AF86" s="206">
        <v>0</v>
      </c>
      <c r="AG86" s="206">
        <v>46.68</v>
      </c>
      <c r="AH86" s="206">
        <v>62.24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323.75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2.34</v>
      </c>
      <c r="E87" s="206">
        <v>0</v>
      </c>
      <c r="F87" s="206">
        <v>0</v>
      </c>
      <c r="G87" s="206">
        <v>9.67</v>
      </c>
      <c r="H87" s="206">
        <v>0</v>
      </c>
      <c r="I87" s="206">
        <v>42.19</v>
      </c>
      <c r="J87" s="206">
        <v>0.49</v>
      </c>
      <c r="K87" s="206">
        <v>21.42</v>
      </c>
      <c r="L87" s="206">
        <v>0.26</v>
      </c>
      <c r="M87" s="206">
        <v>2.63</v>
      </c>
      <c r="N87" s="206">
        <v>2.15</v>
      </c>
      <c r="O87" s="206">
        <v>1.52</v>
      </c>
      <c r="P87" s="206">
        <v>1.28</v>
      </c>
      <c r="Q87" s="206">
        <v>0.38</v>
      </c>
      <c r="R87" s="206">
        <v>0.77</v>
      </c>
      <c r="S87" s="206">
        <v>0.48</v>
      </c>
      <c r="T87" s="206">
        <v>0.56000000000000005</v>
      </c>
      <c r="U87" s="206">
        <v>2.17</v>
      </c>
      <c r="V87" s="206">
        <v>0.33</v>
      </c>
      <c r="W87" s="206">
        <v>0.59</v>
      </c>
      <c r="X87" s="206">
        <v>2.72</v>
      </c>
      <c r="Y87" s="206">
        <v>0</v>
      </c>
      <c r="Z87" s="206">
        <v>2.56</v>
      </c>
      <c r="AA87" s="206">
        <v>1.47</v>
      </c>
      <c r="AB87" s="206">
        <v>0</v>
      </c>
      <c r="AC87" s="206">
        <v>19.89</v>
      </c>
      <c r="AD87" s="206">
        <v>0</v>
      </c>
      <c r="AE87" s="206">
        <v>0</v>
      </c>
      <c r="AF87" s="206">
        <v>0</v>
      </c>
      <c r="AG87" s="206">
        <v>46.68</v>
      </c>
      <c r="AH87" s="206">
        <v>62.24</v>
      </c>
      <c r="AI87" s="206">
        <v>0</v>
      </c>
      <c r="AJ87" s="206">
        <v>0</v>
      </c>
      <c r="AK87" s="206">
        <v>21.02</v>
      </c>
      <c r="AL87" s="206">
        <v>0</v>
      </c>
      <c r="AM87" s="206">
        <v>0</v>
      </c>
      <c r="AN87" s="206">
        <v>0</v>
      </c>
      <c r="AO87" s="206">
        <v>323.75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2.34</v>
      </c>
      <c r="E88" s="206">
        <v>0</v>
      </c>
      <c r="F88" s="206">
        <v>0</v>
      </c>
      <c r="G88" s="206">
        <v>9.67</v>
      </c>
      <c r="H88" s="206">
        <v>0</v>
      </c>
      <c r="I88" s="206">
        <v>42.19</v>
      </c>
      <c r="J88" s="206">
        <v>0.49</v>
      </c>
      <c r="K88" s="206">
        <v>21.42</v>
      </c>
      <c r="L88" s="206">
        <v>0.04</v>
      </c>
      <c r="M88" s="206">
        <v>2.63</v>
      </c>
      <c r="N88" s="206">
        <v>2.15</v>
      </c>
      <c r="O88" s="206">
        <v>1.52</v>
      </c>
      <c r="P88" s="206">
        <v>1.28</v>
      </c>
      <c r="Q88" s="206">
        <v>0.38</v>
      </c>
      <c r="R88" s="206">
        <v>0.77</v>
      </c>
      <c r="S88" s="206">
        <v>0.48</v>
      </c>
      <c r="T88" s="206">
        <v>0.56000000000000005</v>
      </c>
      <c r="U88" s="206">
        <v>2.17</v>
      </c>
      <c r="V88" s="206">
        <v>0.33</v>
      </c>
      <c r="W88" s="206">
        <v>0.59</v>
      </c>
      <c r="X88" s="206">
        <v>2.72</v>
      </c>
      <c r="Y88" s="206">
        <v>0</v>
      </c>
      <c r="Z88" s="206">
        <v>2.56</v>
      </c>
      <c r="AA88" s="206">
        <v>1.47</v>
      </c>
      <c r="AB88" s="206">
        <v>0</v>
      </c>
      <c r="AC88" s="206">
        <v>19.89</v>
      </c>
      <c r="AD88" s="206">
        <v>0</v>
      </c>
      <c r="AE88" s="206">
        <v>0</v>
      </c>
      <c r="AF88" s="206">
        <v>0</v>
      </c>
      <c r="AG88" s="206">
        <v>46.68</v>
      </c>
      <c r="AH88" s="206">
        <v>62.24</v>
      </c>
      <c r="AI88" s="206">
        <v>0</v>
      </c>
      <c r="AJ88" s="206">
        <v>0</v>
      </c>
      <c r="AK88" s="206">
        <v>21.02</v>
      </c>
      <c r="AL88" s="206">
        <v>0</v>
      </c>
      <c r="AM88" s="206">
        <v>0</v>
      </c>
      <c r="AN88" s="206">
        <v>0</v>
      </c>
      <c r="AO88" s="206">
        <v>323.75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2.34</v>
      </c>
      <c r="E89" s="206">
        <v>0</v>
      </c>
      <c r="F89" s="206">
        <v>0</v>
      </c>
      <c r="G89" s="206">
        <v>9.67</v>
      </c>
      <c r="H89" s="206">
        <v>0</v>
      </c>
      <c r="I89" s="206">
        <v>42.19</v>
      </c>
      <c r="J89" s="206">
        <v>0.49</v>
      </c>
      <c r="K89" s="206">
        <v>21.42</v>
      </c>
      <c r="L89" s="206">
        <v>0.26</v>
      </c>
      <c r="M89" s="206">
        <v>2.63</v>
      </c>
      <c r="N89" s="206">
        <v>2.15</v>
      </c>
      <c r="O89" s="206">
        <v>1.52</v>
      </c>
      <c r="P89" s="206">
        <v>1.28</v>
      </c>
      <c r="Q89" s="206">
        <v>0.38</v>
      </c>
      <c r="R89" s="206">
        <v>0.77</v>
      </c>
      <c r="S89" s="206">
        <v>0.48</v>
      </c>
      <c r="T89" s="206">
        <v>0.56000000000000005</v>
      </c>
      <c r="U89" s="206">
        <v>2.17</v>
      </c>
      <c r="V89" s="206">
        <v>0.33</v>
      </c>
      <c r="W89" s="206">
        <v>0.59</v>
      </c>
      <c r="X89" s="206">
        <v>2.72</v>
      </c>
      <c r="Y89" s="206">
        <v>0</v>
      </c>
      <c r="Z89" s="206">
        <v>2.56</v>
      </c>
      <c r="AA89" s="206">
        <v>1.47</v>
      </c>
      <c r="AB89" s="206">
        <v>0</v>
      </c>
      <c r="AC89" s="206">
        <v>19.89</v>
      </c>
      <c r="AD89" s="206">
        <v>0</v>
      </c>
      <c r="AE89" s="206">
        <v>0</v>
      </c>
      <c r="AF89" s="206">
        <v>0</v>
      </c>
      <c r="AG89" s="206">
        <v>46.68</v>
      </c>
      <c r="AH89" s="206">
        <v>62.24</v>
      </c>
      <c r="AI89" s="206">
        <v>0</v>
      </c>
      <c r="AJ89" s="206">
        <v>0</v>
      </c>
      <c r="AK89" s="206">
        <v>21.02</v>
      </c>
      <c r="AL89" s="206">
        <v>0</v>
      </c>
      <c r="AM89" s="206">
        <v>0</v>
      </c>
      <c r="AN89" s="206">
        <v>0</v>
      </c>
      <c r="AO89" s="206">
        <v>323.75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2.34</v>
      </c>
      <c r="E90" s="206">
        <v>0</v>
      </c>
      <c r="F90" s="206">
        <v>0</v>
      </c>
      <c r="G90" s="206">
        <v>9.67</v>
      </c>
      <c r="H90" s="206">
        <v>0</v>
      </c>
      <c r="I90" s="206">
        <v>42.19</v>
      </c>
      <c r="J90" s="206">
        <v>0.49</v>
      </c>
      <c r="K90" s="206">
        <v>21.42</v>
      </c>
      <c r="L90" s="206">
        <v>0.26</v>
      </c>
      <c r="M90" s="206">
        <v>2.63</v>
      </c>
      <c r="N90" s="206">
        <v>2.15</v>
      </c>
      <c r="O90" s="206">
        <v>1.52</v>
      </c>
      <c r="P90" s="206">
        <v>1.28</v>
      </c>
      <c r="Q90" s="206">
        <v>0.38</v>
      </c>
      <c r="R90" s="206">
        <v>0.77</v>
      </c>
      <c r="S90" s="206">
        <v>0.48</v>
      </c>
      <c r="T90" s="206">
        <v>0.56000000000000005</v>
      </c>
      <c r="U90" s="206">
        <v>2.17</v>
      </c>
      <c r="V90" s="206">
        <v>0.33</v>
      </c>
      <c r="W90" s="206">
        <v>0.59</v>
      </c>
      <c r="X90" s="206">
        <v>2.72</v>
      </c>
      <c r="Y90" s="206">
        <v>0</v>
      </c>
      <c r="Z90" s="206">
        <v>2.56</v>
      </c>
      <c r="AA90" s="206">
        <v>1.47</v>
      </c>
      <c r="AB90" s="206">
        <v>0</v>
      </c>
      <c r="AC90" s="206">
        <v>19.89</v>
      </c>
      <c r="AD90" s="206">
        <v>0</v>
      </c>
      <c r="AE90" s="206">
        <v>0</v>
      </c>
      <c r="AF90" s="206">
        <v>0</v>
      </c>
      <c r="AG90" s="206">
        <v>46.68</v>
      </c>
      <c r="AH90" s="206">
        <v>62.24</v>
      </c>
      <c r="AI90" s="206">
        <v>0</v>
      </c>
      <c r="AJ90" s="206">
        <v>0</v>
      </c>
      <c r="AK90" s="206">
        <v>21.02</v>
      </c>
      <c r="AL90" s="206">
        <v>0</v>
      </c>
      <c r="AM90" s="206">
        <v>0</v>
      </c>
      <c r="AN90" s="206">
        <v>0</v>
      </c>
      <c r="AO90" s="206">
        <v>323.75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2.34</v>
      </c>
      <c r="E91" s="206">
        <v>0</v>
      </c>
      <c r="F91" s="206">
        <v>0</v>
      </c>
      <c r="G91" s="206">
        <v>9.67</v>
      </c>
      <c r="H91" s="206">
        <v>0</v>
      </c>
      <c r="I91" s="206">
        <v>42.19</v>
      </c>
      <c r="J91" s="206">
        <v>0.49</v>
      </c>
      <c r="K91" s="206">
        <v>21.42</v>
      </c>
      <c r="L91" s="206">
        <v>6.29</v>
      </c>
      <c r="M91" s="206">
        <v>2.63</v>
      </c>
      <c r="N91" s="206">
        <v>2.15</v>
      </c>
      <c r="O91" s="206">
        <v>1.52</v>
      </c>
      <c r="P91" s="206">
        <v>1.02</v>
      </c>
      <c r="Q91" s="206">
        <v>0.38</v>
      </c>
      <c r="R91" s="206">
        <v>0.77</v>
      </c>
      <c r="S91" s="206">
        <v>0.48</v>
      </c>
      <c r="T91" s="206">
        <v>0.56000000000000005</v>
      </c>
      <c r="U91" s="206">
        <v>2.17</v>
      </c>
      <c r="V91" s="206">
        <v>0.33</v>
      </c>
      <c r="W91" s="206">
        <v>0.59</v>
      </c>
      <c r="X91" s="206">
        <v>2.72</v>
      </c>
      <c r="Y91" s="206">
        <v>0</v>
      </c>
      <c r="Z91" s="206">
        <v>2.56</v>
      </c>
      <c r="AA91" s="206">
        <v>1.47</v>
      </c>
      <c r="AB91" s="206">
        <v>0</v>
      </c>
      <c r="AC91" s="206">
        <v>19.89</v>
      </c>
      <c r="AD91" s="206">
        <v>0</v>
      </c>
      <c r="AE91" s="206">
        <v>0</v>
      </c>
      <c r="AF91" s="206">
        <v>0</v>
      </c>
      <c r="AG91" s="206">
        <v>46.68</v>
      </c>
      <c r="AH91" s="206">
        <v>62.24</v>
      </c>
      <c r="AI91" s="206">
        <v>0</v>
      </c>
      <c r="AJ91" s="206">
        <v>0</v>
      </c>
      <c r="AK91" s="206">
        <v>20.66</v>
      </c>
      <c r="AL91" s="206">
        <v>0</v>
      </c>
      <c r="AM91" s="206">
        <v>0</v>
      </c>
      <c r="AN91" s="206">
        <v>0</v>
      </c>
      <c r="AO91" s="206">
        <v>323.75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2.34</v>
      </c>
      <c r="E92" s="206">
        <v>0</v>
      </c>
      <c r="F92" s="206">
        <v>0</v>
      </c>
      <c r="G92" s="206">
        <v>9.67</v>
      </c>
      <c r="H92" s="206">
        <v>0</v>
      </c>
      <c r="I92" s="206">
        <v>42.19</v>
      </c>
      <c r="J92" s="206">
        <v>0.49</v>
      </c>
      <c r="K92" s="206">
        <v>21.42</v>
      </c>
      <c r="L92" s="206">
        <v>6.29</v>
      </c>
      <c r="M92" s="206">
        <v>2.63</v>
      </c>
      <c r="N92" s="206">
        <v>2.15</v>
      </c>
      <c r="O92" s="206">
        <v>1.52</v>
      </c>
      <c r="P92" s="206">
        <v>1.02</v>
      </c>
      <c r="Q92" s="206">
        <v>0.38</v>
      </c>
      <c r="R92" s="206">
        <v>0.77</v>
      </c>
      <c r="S92" s="206">
        <v>0.48</v>
      </c>
      <c r="T92" s="206">
        <v>0.56000000000000005</v>
      </c>
      <c r="U92" s="206">
        <v>2.17</v>
      </c>
      <c r="V92" s="206">
        <v>0.33</v>
      </c>
      <c r="W92" s="206">
        <v>0.59</v>
      </c>
      <c r="X92" s="206">
        <v>2.72</v>
      </c>
      <c r="Y92" s="206">
        <v>0</v>
      </c>
      <c r="Z92" s="206">
        <v>2.56</v>
      </c>
      <c r="AA92" s="206">
        <v>1.47</v>
      </c>
      <c r="AB92" s="206">
        <v>0</v>
      </c>
      <c r="AC92" s="206">
        <v>19.89</v>
      </c>
      <c r="AD92" s="206">
        <v>0</v>
      </c>
      <c r="AE92" s="206">
        <v>0</v>
      </c>
      <c r="AF92" s="206">
        <v>0</v>
      </c>
      <c r="AG92" s="206">
        <v>46.68</v>
      </c>
      <c r="AH92" s="206">
        <v>62.24</v>
      </c>
      <c r="AI92" s="206">
        <v>0</v>
      </c>
      <c r="AJ92" s="206">
        <v>0</v>
      </c>
      <c r="AK92" s="206">
        <v>20.66</v>
      </c>
      <c r="AL92" s="206">
        <v>0</v>
      </c>
      <c r="AM92" s="206">
        <v>0</v>
      </c>
      <c r="AN92" s="206">
        <v>0</v>
      </c>
      <c r="AO92" s="206">
        <v>323.75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2.34</v>
      </c>
      <c r="E93" s="206">
        <v>0</v>
      </c>
      <c r="F93" s="206">
        <v>0</v>
      </c>
      <c r="G93" s="206">
        <v>9.67</v>
      </c>
      <c r="H93" s="206">
        <v>0</v>
      </c>
      <c r="I93" s="206">
        <v>42.19</v>
      </c>
      <c r="J93" s="206">
        <v>0.49</v>
      </c>
      <c r="K93" s="206">
        <v>21.42</v>
      </c>
      <c r="L93" s="206">
        <v>6.29</v>
      </c>
      <c r="M93" s="206">
        <v>2.63</v>
      </c>
      <c r="N93" s="206">
        <v>2.15</v>
      </c>
      <c r="O93" s="206">
        <v>1.52</v>
      </c>
      <c r="P93" s="206">
        <v>1.02</v>
      </c>
      <c r="Q93" s="206">
        <v>0.39</v>
      </c>
      <c r="R93" s="206">
        <v>0.77</v>
      </c>
      <c r="S93" s="206">
        <v>0.48</v>
      </c>
      <c r="T93" s="206">
        <v>0.56000000000000005</v>
      </c>
      <c r="U93" s="206">
        <v>2.17</v>
      </c>
      <c r="V93" s="206">
        <v>0.33</v>
      </c>
      <c r="W93" s="206">
        <v>1.36</v>
      </c>
      <c r="X93" s="206">
        <v>2.72</v>
      </c>
      <c r="Y93" s="206">
        <v>0</v>
      </c>
      <c r="Z93" s="206">
        <v>2.56</v>
      </c>
      <c r="AA93" s="206">
        <v>1.47</v>
      </c>
      <c r="AB93" s="206">
        <v>0</v>
      </c>
      <c r="AC93" s="206">
        <v>19.89</v>
      </c>
      <c r="AD93" s="206">
        <v>0</v>
      </c>
      <c r="AE93" s="206">
        <v>0</v>
      </c>
      <c r="AF93" s="206">
        <v>0</v>
      </c>
      <c r="AG93" s="206">
        <v>46.68</v>
      </c>
      <c r="AH93" s="206">
        <v>62.24</v>
      </c>
      <c r="AI93" s="206">
        <v>0</v>
      </c>
      <c r="AJ93" s="206">
        <v>0</v>
      </c>
      <c r="AK93" s="206">
        <v>17.75</v>
      </c>
      <c r="AL93" s="206">
        <v>0</v>
      </c>
      <c r="AM93" s="206">
        <v>0</v>
      </c>
      <c r="AN93" s="206">
        <v>0</v>
      </c>
      <c r="AO93" s="206">
        <v>323.75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2.34</v>
      </c>
      <c r="E94" s="206">
        <v>0</v>
      </c>
      <c r="F94" s="206">
        <v>0</v>
      </c>
      <c r="G94" s="206">
        <v>9.67</v>
      </c>
      <c r="H94" s="206">
        <v>0</v>
      </c>
      <c r="I94" s="206">
        <v>42.19</v>
      </c>
      <c r="J94" s="206">
        <v>0.49</v>
      </c>
      <c r="K94" s="206">
        <v>21.42</v>
      </c>
      <c r="L94" s="206">
        <v>6.29</v>
      </c>
      <c r="M94" s="206">
        <v>2.63</v>
      </c>
      <c r="N94" s="206">
        <v>2.15</v>
      </c>
      <c r="O94" s="206">
        <v>1.52</v>
      </c>
      <c r="P94" s="206">
        <v>1.02</v>
      </c>
      <c r="Q94" s="206">
        <v>0.39</v>
      </c>
      <c r="R94" s="206">
        <v>0.77</v>
      </c>
      <c r="S94" s="206">
        <v>0.48</v>
      </c>
      <c r="T94" s="206">
        <v>0.56000000000000005</v>
      </c>
      <c r="U94" s="206">
        <v>2.17</v>
      </c>
      <c r="V94" s="206">
        <v>0.33</v>
      </c>
      <c r="W94" s="206">
        <v>0</v>
      </c>
      <c r="X94" s="206">
        <v>2.72</v>
      </c>
      <c r="Y94" s="206">
        <v>0</v>
      </c>
      <c r="Z94" s="206">
        <v>2.56</v>
      </c>
      <c r="AA94" s="206">
        <v>1.47</v>
      </c>
      <c r="AB94" s="206">
        <v>0</v>
      </c>
      <c r="AC94" s="206">
        <v>19.89</v>
      </c>
      <c r="AD94" s="206">
        <v>0</v>
      </c>
      <c r="AE94" s="206">
        <v>0</v>
      </c>
      <c r="AF94" s="206">
        <v>0</v>
      </c>
      <c r="AG94" s="206">
        <v>46.68</v>
      </c>
      <c r="AH94" s="206">
        <v>62.24</v>
      </c>
      <c r="AI94" s="206">
        <v>0</v>
      </c>
      <c r="AJ94" s="206">
        <v>0</v>
      </c>
      <c r="AK94" s="206">
        <v>17.75</v>
      </c>
      <c r="AL94" s="206">
        <v>0</v>
      </c>
      <c r="AM94" s="206">
        <v>0</v>
      </c>
      <c r="AN94" s="206">
        <v>0</v>
      </c>
      <c r="AO94" s="206">
        <v>323.75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2.34</v>
      </c>
      <c r="E95" s="206">
        <v>0</v>
      </c>
      <c r="F95" s="206">
        <v>0</v>
      </c>
      <c r="G95" s="206">
        <v>9.67</v>
      </c>
      <c r="H95" s="206">
        <v>0</v>
      </c>
      <c r="I95" s="206">
        <v>42.19</v>
      </c>
      <c r="J95" s="206">
        <v>0.49</v>
      </c>
      <c r="K95" s="206">
        <v>80.06</v>
      </c>
      <c r="L95" s="206">
        <v>6.29</v>
      </c>
      <c r="M95" s="206">
        <v>2.63</v>
      </c>
      <c r="N95" s="206">
        <v>2.15</v>
      </c>
      <c r="O95" s="206">
        <v>1.52</v>
      </c>
      <c r="P95" s="206">
        <v>1.02</v>
      </c>
      <c r="Q95" s="206">
        <v>0.39</v>
      </c>
      <c r="R95" s="206">
        <v>0.77</v>
      </c>
      <c r="S95" s="206">
        <v>0.48</v>
      </c>
      <c r="T95" s="206">
        <v>0.56000000000000005</v>
      </c>
      <c r="U95" s="206">
        <v>2.17</v>
      </c>
      <c r="V95" s="206">
        <v>0</v>
      </c>
      <c r="W95" s="206">
        <v>0</v>
      </c>
      <c r="X95" s="206">
        <v>2.71</v>
      </c>
      <c r="Y95" s="206">
        <v>0</v>
      </c>
      <c r="Z95" s="206">
        <v>2.56</v>
      </c>
      <c r="AA95" s="206">
        <v>1.47</v>
      </c>
      <c r="AB95" s="206">
        <v>0</v>
      </c>
      <c r="AC95" s="206">
        <v>19.89</v>
      </c>
      <c r="AD95" s="206">
        <v>0</v>
      </c>
      <c r="AE95" s="206">
        <v>0</v>
      </c>
      <c r="AF95" s="206">
        <v>0</v>
      </c>
      <c r="AG95" s="206">
        <v>46.68</v>
      </c>
      <c r="AH95" s="206">
        <v>62.24</v>
      </c>
      <c r="AI95" s="206">
        <v>0</v>
      </c>
      <c r="AJ95" s="206">
        <v>0</v>
      </c>
      <c r="AK95" s="206">
        <v>17.75</v>
      </c>
      <c r="AL95" s="206">
        <v>0</v>
      </c>
      <c r="AM95" s="206">
        <v>0</v>
      </c>
      <c r="AN95" s="206">
        <v>0</v>
      </c>
      <c r="AO95" s="206">
        <v>323.75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2.34</v>
      </c>
      <c r="E96" s="206">
        <v>0</v>
      </c>
      <c r="F96" s="206">
        <v>0</v>
      </c>
      <c r="G96" s="206">
        <v>9.67</v>
      </c>
      <c r="H96" s="206">
        <v>0</v>
      </c>
      <c r="I96" s="206">
        <v>42.19</v>
      </c>
      <c r="J96" s="206">
        <v>0.49</v>
      </c>
      <c r="K96" s="206">
        <v>127.96</v>
      </c>
      <c r="L96" s="206">
        <v>6.29</v>
      </c>
      <c r="M96" s="206">
        <v>2.63</v>
      </c>
      <c r="N96" s="206">
        <v>2.15</v>
      </c>
      <c r="O96" s="206">
        <v>1.52</v>
      </c>
      <c r="P96" s="206">
        <v>1.02</v>
      </c>
      <c r="Q96" s="206">
        <v>0.38</v>
      </c>
      <c r="R96" s="206">
        <v>0.77</v>
      </c>
      <c r="S96" s="206">
        <v>0.48</v>
      </c>
      <c r="T96" s="206">
        <v>0.56000000000000005</v>
      </c>
      <c r="U96" s="206">
        <v>2.17</v>
      </c>
      <c r="V96" s="206">
        <v>0</v>
      </c>
      <c r="W96" s="206">
        <v>0</v>
      </c>
      <c r="X96" s="206">
        <v>2.71</v>
      </c>
      <c r="Y96" s="206">
        <v>0</v>
      </c>
      <c r="Z96" s="206">
        <v>2.56</v>
      </c>
      <c r="AA96" s="206">
        <v>1.47</v>
      </c>
      <c r="AB96" s="206">
        <v>0</v>
      </c>
      <c r="AC96" s="206">
        <v>19.89</v>
      </c>
      <c r="AD96" s="206">
        <v>0</v>
      </c>
      <c r="AE96" s="206">
        <v>0</v>
      </c>
      <c r="AF96" s="206">
        <v>0</v>
      </c>
      <c r="AG96" s="206">
        <v>46.68</v>
      </c>
      <c r="AH96" s="206">
        <v>62.24</v>
      </c>
      <c r="AI96" s="206">
        <v>0</v>
      </c>
      <c r="AJ96" s="206">
        <v>0</v>
      </c>
      <c r="AK96" s="206">
        <v>17.75</v>
      </c>
      <c r="AL96" s="206">
        <v>0</v>
      </c>
      <c r="AM96" s="206">
        <v>0</v>
      </c>
      <c r="AN96" s="206">
        <v>0</v>
      </c>
      <c r="AO96" s="206">
        <v>323.75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2.34</v>
      </c>
      <c r="E97" s="206">
        <v>0</v>
      </c>
      <c r="F97" s="206">
        <v>0</v>
      </c>
      <c r="G97" s="206">
        <v>9.67</v>
      </c>
      <c r="H97" s="206">
        <v>0</v>
      </c>
      <c r="I97" s="206">
        <v>42.19</v>
      </c>
      <c r="J97" s="206">
        <v>0.49</v>
      </c>
      <c r="K97" s="206">
        <v>175.86</v>
      </c>
      <c r="L97" s="206">
        <v>6.29</v>
      </c>
      <c r="M97" s="206">
        <v>2.63</v>
      </c>
      <c r="N97" s="206">
        <v>2.15</v>
      </c>
      <c r="O97" s="206">
        <v>1.52</v>
      </c>
      <c r="P97" s="206">
        <v>1.02</v>
      </c>
      <c r="Q97" s="206">
        <v>0.38</v>
      </c>
      <c r="R97" s="206">
        <v>0.77</v>
      </c>
      <c r="S97" s="206">
        <v>0.48</v>
      </c>
      <c r="T97" s="206">
        <v>0.56000000000000005</v>
      </c>
      <c r="U97" s="206">
        <v>2.17</v>
      </c>
      <c r="V97" s="206">
        <v>0</v>
      </c>
      <c r="W97" s="206">
        <v>0</v>
      </c>
      <c r="X97" s="206">
        <v>2.71</v>
      </c>
      <c r="Y97" s="206">
        <v>0</v>
      </c>
      <c r="Z97" s="206">
        <v>2.56</v>
      </c>
      <c r="AA97" s="206">
        <v>1.47</v>
      </c>
      <c r="AB97" s="206">
        <v>0</v>
      </c>
      <c r="AC97" s="206">
        <v>19.89</v>
      </c>
      <c r="AD97" s="206">
        <v>0</v>
      </c>
      <c r="AE97" s="206">
        <v>0</v>
      </c>
      <c r="AF97" s="206">
        <v>0</v>
      </c>
      <c r="AG97" s="206">
        <v>46.68</v>
      </c>
      <c r="AH97" s="206">
        <v>62.24</v>
      </c>
      <c r="AI97" s="206">
        <v>0</v>
      </c>
      <c r="AJ97" s="206">
        <v>0</v>
      </c>
      <c r="AK97" s="206">
        <v>15.59</v>
      </c>
      <c r="AL97" s="206">
        <v>0</v>
      </c>
      <c r="AM97" s="206">
        <v>0</v>
      </c>
      <c r="AN97" s="206">
        <v>0</v>
      </c>
      <c r="AO97" s="206">
        <v>323.75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2.34</v>
      </c>
      <c r="E98" s="206">
        <v>0</v>
      </c>
      <c r="F98" s="206">
        <v>0</v>
      </c>
      <c r="G98" s="206">
        <v>9.67</v>
      </c>
      <c r="H98" s="206">
        <v>0</v>
      </c>
      <c r="I98" s="206">
        <v>42.19</v>
      </c>
      <c r="J98" s="206">
        <v>0.49</v>
      </c>
      <c r="K98" s="206">
        <v>223.77</v>
      </c>
      <c r="L98" s="206">
        <v>6.29</v>
      </c>
      <c r="M98" s="206">
        <v>2.63</v>
      </c>
      <c r="N98" s="206">
        <v>2.15</v>
      </c>
      <c r="O98" s="206">
        <v>1.52</v>
      </c>
      <c r="P98" s="206">
        <v>1.02</v>
      </c>
      <c r="Q98" s="206">
        <v>0.38</v>
      </c>
      <c r="R98" s="206">
        <v>0.77</v>
      </c>
      <c r="S98" s="206">
        <v>0.48</v>
      </c>
      <c r="T98" s="206">
        <v>0.56000000000000005</v>
      </c>
      <c r="U98" s="206">
        <v>2.17</v>
      </c>
      <c r="V98" s="206">
        <v>0</v>
      </c>
      <c r="W98" s="206">
        <v>0</v>
      </c>
      <c r="X98" s="206">
        <v>2.71</v>
      </c>
      <c r="Y98" s="206">
        <v>0</v>
      </c>
      <c r="Z98" s="206">
        <v>2.56</v>
      </c>
      <c r="AA98" s="206">
        <v>1.47</v>
      </c>
      <c r="AB98" s="206">
        <v>0</v>
      </c>
      <c r="AC98" s="206">
        <v>19.89</v>
      </c>
      <c r="AD98" s="206">
        <v>0</v>
      </c>
      <c r="AE98" s="206">
        <v>0</v>
      </c>
      <c r="AF98" s="206">
        <v>0</v>
      </c>
      <c r="AG98" s="206">
        <v>46.68</v>
      </c>
      <c r="AH98" s="206">
        <v>62.24</v>
      </c>
      <c r="AI98" s="206">
        <v>0</v>
      </c>
      <c r="AJ98" s="206">
        <v>0</v>
      </c>
      <c r="AK98" s="206">
        <v>15.59</v>
      </c>
      <c r="AL98" s="206">
        <v>0</v>
      </c>
      <c r="AM98" s="206">
        <v>0</v>
      </c>
      <c r="AN98" s="206">
        <v>0</v>
      </c>
      <c r="AO98" s="206">
        <v>323.75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5.6160000000000071E-2</v>
      </c>
      <c r="E99">
        <f t="shared" si="0"/>
        <v>0</v>
      </c>
      <c r="F99">
        <f t="shared" si="0"/>
        <v>0</v>
      </c>
      <c r="G99">
        <f t="shared" si="0"/>
        <v>0.23207999999999962</v>
      </c>
      <c r="H99">
        <f t="shared" si="0"/>
        <v>0</v>
      </c>
      <c r="I99">
        <f t="shared" si="0"/>
        <v>1.0054800000000002</v>
      </c>
      <c r="J99">
        <f t="shared" si="0"/>
        <v>1.1760000000000003E-2</v>
      </c>
      <c r="K99">
        <f t="shared" si="0"/>
        <v>2.6143100000000006</v>
      </c>
      <c r="L99">
        <f t="shared" si="0"/>
        <v>0.10428000000000012</v>
      </c>
      <c r="M99">
        <f t="shared" si="0"/>
        <v>6.3124999999999931E-2</v>
      </c>
      <c r="N99">
        <f t="shared" si="0"/>
        <v>5.1600000000000083E-2</v>
      </c>
      <c r="O99">
        <f t="shared" si="0"/>
        <v>3.6480000000000005E-2</v>
      </c>
      <c r="P99">
        <f t="shared" si="0"/>
        <v>2.6040000000000021E-2</v>
      </c>
      <c r="Q99">
        <f t="shared" si="0"/>
        <v>3.8319999999999972E-2</v>
      </c>
      <c r="R99">
        <f t="shared" si="0"/>
        <v>7.4629999999999794E-2</v>
      </c>
      <c r="S99">
        <f t="shared" si="0"/>
        <v>4.5304999999999811E-2</v>
      </c>
      <c r="T99">
        <f t="shared" si="0"/>
        <v>1.3440000000000016E-2</v>
      </c>
      <c r="U99">
        <f t="shared" si="0"/>
        <v>5.2079999999999904E-2</v>
      </c>
      <c r="V99">
        <f t="shared" si="0"/>
        <v>5.3430000000000213E-2</v>
      </c>
      <c r="W99">
        <f t="shared" si="0"/>
        <v>6.647750000000005E-2</v>
      </c>
      <c r="X99">
        <f t="shared" si="0"/>
        <v>0.33829000000000048</v>
      </c>
      <c r="Y99">
        <f t="shared" si="0"/>
        <v>0</v>
      </c>
      <c r="Z99">
        <f t="shared" si="0"/>
        <v>0.4315324999999986</v>
      </c>
      <c r="AA99">
        <f t="shared" si="0"/>
        <v>0.14625500000000044</v>
      </c>
      <c r="AB99">
        <f t="shared" si="0"/>
        <v>0</v>
      </c>
      <c r="AC99">
        <f t="shared" si="0"/>
        <v>0.50757750000000068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1.1203199999999991</v>
      </c>
      <c r="AH99">
        <f t="shared" si="0"/>
        <v>0.43568000000000001</v>
      </c>
      <c r="AI99">
        <f t="shared" si="0"/>
        <v>0.84167000000000147</v>
      </c>
      <c r="AJ99">
        <f t="shared" si="0"/>
        <v>0</v>
      </c>
      <c r="AK99">
        <f t="shared" si="0"/>
        <v>0.32932249999999991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7.732679999999994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1.35</v>
      </c>
      <c r="E3" s="206">
        <v>0</v>
      </c>
      <c r="F3" s="206">
        <v>0</v>
      </c>
      <c r="G3" s="206">
        <v>5.59</v>
      </c>
      <c r="H3" s="206">
        <v>0</v>
      </c>
      <c r="I3" s="206">
        <v>24.39</v>
      </c>
      <c r="J3" s="206">
        <v>0.28000000000000003</v>
      </c>
      <c r="K3" s="206">
        <v>81.53</v>
      </c>
      <c r="L3" s="206">
        <v>24.27</v>
      </c>
      <c r="M3" s="206">
        <v>0</v>
      </c>
      <c r="N3" s="206">
        <v>1.24</v>
      </c>
      <c r="O3" s="206">
        <v>1.05</v>
      </c>
      <c r="P3" s="206">
        <v>2.56</v>
      </c>
      <c r="Q3" s="206">
        <v>2.91</v>
      </c>
      <c r="R3" s="206">
        <v>5.3</v>
      </c>
      <c r="S3" s="206">
        <v>3.29</v>
      </c>
      <c r="T3" s="206">
        <v>0.56000000000000005</v>
      </c>
      <c r="U3" s="206">
        <v>11.56</v>
      </c>
      <c r="V3" s="206">
        <v>4.6100000000000003</v>
      </c>
      <c r="W3" s="206">
        <v>3.69</v>
      </c>
      <c r="X3" s="206">
        <v>1.57</v>
      </c>
      <c r="Y3" s="206">
        <v>0</v>
      </c>
      <c r="Z3" s="206">
        <v>2.83</v>
      </c>
      <c r="AA3" s="206">
        <v>0.85</v>
      </c>
      <c r="AB3" s="206">
        <v>0</v>
      </c>
      <c r="AC3" s="206">
        <v>10.46</v>
      </c>
      <c r="AD3" s="206">
        <v>0</v>
      </c>
      <c r="AE3" s="206">
        <v>0</v>
      </c>
      <c r="AF3" s="206">
        <v>0</v>
      </c>
      <c r="AG3" s="206">
        <v>26.52</v>
      </c>
      <c r="AH3" s="206">
        <v>0</v>
      </c>
      <c r="AI3" s="206">
        <v>28.12</v>
      </c>
      <c r="AJ3" s="206">
        <v>0</v>
      </c>
      <c r="AK3" s="206">
        <v>9.17</v>
      </c>
      <c r="AL3" s="206">
        <v>0</v>
      </c>
      <c r="AM3" s="206">
        <v>0</v>
      </c>
      <c r="AN3" s="206">
        <v>0</v>
      </c>
      <c r="AO3" s="206">
        <v>187.2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1.35</v>
      </c>
      <c r="E4" s="206">
        <v>0</v>
      </c>
      <c r="F4" s="206">
        <v>0</v>
      </c>
      <c r="G4" s="206">
        <v>5.59</v>
      </c>
      <c r="H4" s="206">
        <v>0</v>
      </c>
      <c r="I4" s="206">
        <v>24.39</v>
      </c>
      <c r="J4" s="206">
        <v>0.28000000000000003</v>
      </c>
      <c r="K4" s="206">
        <v>81.540000000000006</v>
      </c>
      <c r="L4" s="206">
        <v>24.27</v>
      </c>
      <c r="M4" s="206">
        <v>0</v>
      </c>
      <c r="N4" s="206">
        <v>1.24</v>
      </c>
      <c r="O4" s="206">
        <v>1.04</v>
      </c>
      <c r="P4" s="206">
        <v>2.56</v>
      </c>
      <c r="Q4" s="206">
        <v>2.91</v>
      </c>
      <c r="R4" s="206">
        <v>5.31</v>
      </c>
      <c r="S4" s="206">
        <v>3.29</v>
      </c>
      <c r="T4" s="206">
        <v>0.56000000000000005</v>
      </c>
      <c r="U4" s="206">
        <v>11.56</v>
      </c>
      <c r="V4" s="206">
        <v>4.6100000000000003</v>
      </c>
      <c r="W4" s="206">
        <v>3.69</v>
      </c>
      <c r="X4" s="206">
        <v>23.1</v>
      </c>
      <c r="Y4" s="206">
        <v>0</v>
      </c>
      <c r="Z4" s="206">
        <v>2.83</v>
      </c>
      <c r="AA4" s="206">
        <v>11.14</v>
      </c>
      <c r="AB4" s="206">
        <v>0</v>
      </c>
      <c r="AC4" s="206">
        <v>10.46</v>
      </c>
      <c r="AD4" s="206">
        <v>0</v>
      </c>
      <c r="AE4" s="206">
        <v>0</v>
      </c>
      <c r="AF4" s="206">
        <v>0</v>
      </c>
      <c r="AG4" s="206">
        <v>26.52</v>
      </c>
      <c r="AH4" s="206">
        <v>0</v>
      </c>
      <c r="AI4" s="206">
        <v>28.12</v>
      </c>
      <c r="AJ4" s="206">
        <v>0</v>
      </c>
      <c r="AK4" s="206">
        <v>9.17</v>
      </c>
      <c r="AL4" s="206">
        <v>0</v>
      </c>
      <c r="AM4" s="206">
        <v>0</v>
      </c>
      <c r="AN4" s="206">
        <v>0</v>
      </c>
      <c r="AO4" s="206">
        <v>187.2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1.35</v>
      </c>
      <c r="E5" s="206">
        <v>0</v>
      </c>
      <c r="F5" s="206">
        <v>0</v>
      </c>
      <c r="G5" s="206">
        <v>5.59</v>
      </c>
      <c r="H5" s="206">
        <v>0</v>
      </c>
      <c r="I5" s="206">
        <v>24.39</v>
      </c>
      <c r="J5" s="206">
        <v>0.28000000000000003</v>
      </c>
      <c r="K5" s="206">
        <v>81.53</v>
      </c>
      <c r="L5" s="206">
        <v>24.27</v>
      </c>
      <c r="M5" s="206">
        <v>0</v>
      </c>
      <c r="N5" s="206">
        <v>1.24</v>
      </c>
      <c r="O5" s="206">
        <v>1.04</v>
      </c>
      <c r="P5" s="206">
        <v>2.56</v>
      </c>
      <c r="Q5" s="206">
        <v>2.91</v>
      </c>
      <c r="R5" s="206">
        <v>5.31</v>
      </c>
      <c r="S5" s="206">
        <v>3.29</v>
      </c>
      <c r="T5" s="206">
        <v>0.56000000000000005</v>
      </c>
      <c r="U5" s="206">
        <v>11.56</v>
      </c>
      <c r="V5" s="206">
        <v>4.6100000000000003</v>
      </c>
      <c r="W5" s="206">
        <v>3.69</v>
      </c>
      <c r="X5" s="206">
        <v>23.1</v>
      </c>
      <c r="Y5" s="206">
        <v>0</v>
      </c>
      <c r="Z5" s="206">
        <v>2.83</v>
      </c>
      <c r="AA5" s="206">
        <v>11.14</v>
      </c>
      <c r="AB5" s="206">
        <v>0</v>
      </c>
      <c r="AC5" s="206">
        <v>4.32</v>
      </c>
      <c r="AD5" s="206">
        <v>0</v>
      </c>
      <c r="AE5" s="206">
        <v>0</v>
      </c>
      <c r="AF5" s="206">
        <v>0</v>
      </c>
      <c r="AG5" s="206">
        <v>26.52</v>
      </c>
      <c r="AH5" s="206">
        <v>0</v>
      </c>
      <c r="AI5" s="206">
        <v>28.12</v>
      </c>
      <c r="AJ5" s="206">
        <v>0</v>
      </c>
      <c r="AK5" s="206">
        <v>9.17</v>
      </c>
      <c r="AL5" s="206">
        <v>0</v>
      </c>
      <c r="AM5" s="206">
        <v>0</v>
      </c>
      <c r="AN5" s="206">
        <v>0</v>
      </c>
      <c r="AO5" s="206">
        <v>187.2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1.35</v>
      </c>
      <c r="E6" s="206">
        <v>0</v>
      </c>
      <c r="F6" s="206">
        <v>0</v>
      </c>
      <c r="G6" s="206">
        <v>5.59</v>
      </c>
      <c r="H6" s="206">
        <v>0</v>
      </c>
      <c r="I6" s="206">
        <v>24.39</v>
      </c>
      <c r="J6" s="206">
        <v>0.28000000000000003</v>
      </c>
      <c r="K6" s="206">
        <v>81.540000000000006</v>
      </c>
      <c r="L6" s="206">
        <v>24.27</v>
      </c>
      <c r="M6" s="206">
        <v>0</v>
      </c>
      <c r="N6" s="206">
        <v>1.24</v>
      </c>
      <c r="O6" s="206">
        <v>1.04</v>
      </c>
      <c r="P6" s="206">
        <v>2.56</v>
      </c>
      <c r="Q6" s="206">
        <v>2.91</v>
      </c>
      <c r="R6" s="206">
        <v>5.31</v>
      </c>
      <c r="S6" s="206">
        <v>3.29</v>
      </c>
      <c r="T6" s="206">
        <v>0.56000000000000005</v>
      </c>
      <c r="U6" s="206">
        <v>11.56</v>
      </c>
      <c r="V6" s="206">
        <v>4.6100000000000003</v>
      </c>
      <c r="W6" s="206">
        <v>3.69</v>
      </c>
      <c r="X6" s="206">
        <v>23.1</v>
      </c>
      <c r="Y6" s="206">
        <v>0</v>
      </c>
      <c r="Z6" s="206">
        <v>38.020000000000003</v>
      </c>
      <c r="AA6" s="206">
        <v>11.14</v>
      </c>
      <c r="AB6" s="206">
        <v>0</v>
      </c>
      <c r="AC6" s="206">
        <v>4.32</v>
      </c>
      <c r="AD6" s="206">
        <v>0</v>
      </c>
      <c r="AE6" s="206">
        <v>0</v>
      </c>
      <c r="AF6" s="206">
        <v>0</v>
      </c>
      <c r="AG6" s="206">
        <v>26.52</v>
      </c>
      <c r="AH6" s="206">
        <v>0</v>
      </c>
      <c r="AI6" s="206">
        <v>28.12</v>
      </c>
      <c r="AJ6" s="206">
        <v>0</v>
      </c>
      <c r="AK6" s="206">
        <v>9.17</v>
      </c>
      <c r="AL6" s="206">
        <v>0</v>
      </c>
      <c r="AM6" s="206">
        <v>0</v>
      </c>
      <c r="AN6" s="206">
        <v>0</v>
      </c>
      <c r="AO6" s="206">
        <v>187.2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1.35</v>
      </c>
      <c r="E7" s="206">
        <v>0</v>
      </c>
      <c r="F7" s="206">
        <v>0</v>
      </c>
      <c r="G7" s="206">
        <v>5.59</v>
      </c>
      <c r="H7" s="206">
        <v>0</v>
      </c>
      <c r="I7" s="206">
        <v>24.39</v>
      </c>
      <c r="J7" s="206">
        <v>0.28000000000000003</v>
      </c>
      <c r="K7" s="206">
        <v>81.53</v>
      </c>
      <c r="L7" s="206">
        <v>24.4</v>
      </c>
      <c r="M7" s="206">
        <v>0</v>
      </c>
      <c r="N7" s="206">
        <v>1.24</v>
      </c>
      <c r="O7" s="206">
        <v>1.04</v>
      </c>
      <c r="P7" s="206">
        <v>2.56</v>
      </c>
      <c r="Q7" s="206">
        <v>2.92</v>
      </c>
      <c r="R7" s="206">
        <v>5.31</v>
      </c>
      <c r="S7" s="206">
        <v>3.3</v>
      </c>
      <c r="T7" s="206">
        <v>0.56000000000000005</v>
      </c>
      <c r="U7" s="206">
        <v>11.56</v>
      </c>
      <c r="V7" s="206">
        <v>4.6100000000000003</v>
      </c>
      <c r="W7" s="206">
        <v>3.69</v>
      </c>
      <c r="X7" s="206">
        <v>23.1</v>
      </c>
      <c r="Y7" s="206">
        <v>0</v>
      </c>
      <c r="Z7" s="206">
        <v>38.020000000000003</v>
      </c>
      <c r="AA7" s="206">
        <v>11.14</v>
      </c>
      <c r="AB7" s="206">
        <v>0</v>
      </c>
      <c r="AC7" s="206">
        <v>4.32</v>
      </c>
      <c r="AD7" s="206">
        <v>0</v>
      </c>
      <c r="AE7" s="206">
        <v>0</v>
      </c>
      <c r="AF7" s="206">
        <v>0</v>
      </c>
      <c r="AG7" s="206">
        <v>26.52</v>
      </c>
      <c r="AH7" s="206">
        <v>0</v>
      </c>
      <c r="AI7" s="206">
        <v>28.12</v>
      </c>
      <c r="AJ7" s="206">
        <v>0</v>
      </c>
      <c r="AK7" s="206">
        <v>9.17</v>
      </c>
      <c r="AL7" s="206">
        <v>0</v>
      </c>
      <c r="AM7" s="206">
        <v>0</v>
      </c>
      <c r="AN7" s="206">
        <v>0</v>
      </c>
      <c r="AO7" s="206">
        <v>187.2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1.35</v>
      </c>
      <c r="E8" s="206">
        <v>0</v>
      </c>
      <c r="F8" s="206">
        <v>0</v>
      </c>
      <c r="G8" s="206">
        <v>5.59</v>
      </c>
      <c r="H8" s="206">
        <v>0</v>
      </c>
      <c r="I8" s="206">
        <v>24.39</v>
      </c>
      <c r="J8" s="206">
        <v>0.28000000000000003</v>
      </c>
      <c r="K8" s="206">
        <v>81.540000000000006</v>
      </c>
      <c r="L8" s="206">
        <v>24.4</v>
      </c>
      <c r="M8" s="206">
        <v>0</v>
      </c>
      <c r="N8" s="206">
        <v>1.24</v>
      </c>
      <c r="O8" s="206">
        <v>1.04</v>
      </c>
      <c r="P8" s="206">
        <v>2.56</v>
      </c>
      <c r="Q8" s="206">
        <v>2.92</v>
      </c>
      <c r="R8" s="206">
        <v>5.31</v>
      </c>
      <c r="S8" s="206">
        <v>3.3</v>
      </c>
      <c r="T8" s="206">
        <v>0.56000000000000005</v>
      </c>
      <c r="U8" s="206">
        <v>11.56</v>
      </c>
      <c r="V8" s="206">
        <v>4.6100000000000003</v>
      </c>
      <c r="W8" s="206">
        <v>3.69</v>
      </c>
      <c r="X8" s="206">
        <v>23.1</v>
      </c>
      <c r="Y8" s="206">
        <v>0</v>
      </c>
      <c r="Z8" s="206">
        <v>38.020000000000003</v>
      </c>
      <c r="AA8" s="206">
        <v>11.14</v>
      </c>
      <c r="AB8" s="206">
        <v>0</v>
      </c>
      <c r="AC8" s="206">
        <v>4.32</v>
      </c>
      <c r="AD8" s="206">
        <v>0</v>
      </c>
      <c r="AE8" s="206">
        <v>0</v>
      </c>
      <c r="AF8" s="206">
        <v>0</v>
      </c>
      <c r="AG8" s="206">
        <v>26.52</v>
      </c>
      <c r="AH8" s="206">
        <v>0</v>
      </c>
      <c r="AI8" s="206">
        <v>28.12</v>
      </c>
      <c r="AJ8" s="206">
        <v>0</v>
      </c>
      <c r="AK8" s="206">
        <v>9.17</v>
      </c>
      <c r="AL8" s="206">
        <v>0</v>
      </c>
      <c r="AM8" s="206">
        <v>0</v>
      </c>
      <c r="AN8" s="206">
        <v>0</v>
      </c>
      <c r="AO8" s="206">
        <v>187.2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1.35</v>
      </c>
      <c r="E9" s="206">
        <v>0</v>
      </c>
      <c r="F9" s="206">
        <v>0</v>
      </c>
      <c r="G9" s="206">
        <v>5.59</v>
      </c>
      <c r="H9" s="206">
        <v>0</v>
      </c>
      <c r="I9" s="206">
        <v>24.39</v>
      </c>
      <c r="J9" s="206">
        <v>0.28000000000000003</v>
      </c>
      <c r="K9" s="206">
        <v>81.53</v>
      </c>
      <c r="L9" s="206">
        <v>24.4</v>
      </c>
      <c r="M9" s="206">
        <v>0</v>
      </c>
      <c r="N9" s="206">
        <v>1.24</v>
      </c>
      <c r="O9" s="206">
        <v>1.04</v>
      </c>
      <c r="P9" s="206">
        <v>2.56</v>
      </c>
      <c r="Q9" s="206">
        <v>2.92</v>
      </c>
      <c r="R9" s="206">
        <v>5.31</v>
      </c>
      <c r="S9" s="206">
        <v>3.3</v>
      </c>
      <c r="T9" s="206">
        <v>0.56000000000000005</v>
      </c>
      <c r="U9" s="206">
        <v>11.56</v>
      </c>
      <c r="V9" s="206">
        <v>4.6100000000000003</v>
      </c>
      <c r="W9" s="206">
        <v>3.69</v>
      </c>
      <c r="X9" s="206">
        <v>23.1</v>
      </c>
      <c r="Y9" s="206">
        <v>0</v>
      </c>
      <c r="Z9" s="206">
        <v>22.83</v>
      </c>
      <c r="AA9" s="206">
        <v>11.14</v>
      </c>
      <c r="AB9" s="206">
        <v>0</v>
      </c>
      <c r="AC9" s="206">
        <v>4.32</v>
      </c>
      <c r="AD9" s="206">
        <v>0</v>
      </c>
      <c r="AE9" s="206">
        <v>0</v>
      </c>
      <c r="AF9" s="206">
        <v>0</v>
      </c>
      <c r="AG9" s="206">
        <v>26.52</v>
      </c>
      <c r="AH9" s="206">
        <v>0</v>
      </c>
      <c r="AI9" s="206">
        <v>28.12</v>
      </c>
      <c r="AJ9" s="206">
        <v>0</v>
      </c>
      <c r="AK9" s="206">
        <v>9.17</v>
      </c>
      <c r="AL9" s="206">
        <v>0</v>
      </c>
      <c r="AM9" s="206">
        <v>0</v>
      </c>
      <c r="AN9" s="206">
        <v>0</v>
      </c>
      <c r="AO9" s="206">
        <v>187.2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1.35</v>
      </c>
      <c r="E10" s="206">
        <v>0</v>
      </c>
      <c r="F10" s="206">
        <v>0</v>
      </c>
      <c r="G10" s="206">
        <v>5.59</v>
      </c>
      <c r="H10" s="206">
        <v>0</v>
      </c>
      <c r="I10" s="206">
        <v>24.39</v>
      </c>
      <c r="J10" s="206">
        <v>0.28000000000000003</v>
      </c>
      <c r="K10" s="206">
        <v>81.540000000000006</v>
      </c>
      <c r="L10" s="206">
        <v>24.4</v>
      </c>
      <c r="M10" s="206">
        <v>0</v>
      </c>
      <c r="N10" s="206">
        <v>1.24</v>
      </c>
      <c r="O10" s="206">
        <v>1.04</v>
      </c>
      <c r="P10" s="206">
        <v>2.56</v>
      </c>
      <c r="Q10" s="206">
        <v>2.92</v>
      </c>
      <c r="R10" s="206">
        <v>5.31</v>
      </c>
      <c r="S10" s="206">
        <v>3.3</v>
      </c>
      <c r="T10" s="206">
        <v>0.56000000000000005</v>
      </c>
      <c r="U10" s="206">
        <v>11.56</v>
      </c>
      <c r="V10" s="206">
        <v>4.6100000000000003</v>
      </c>
      <c r="W10" s="206">
        <v>3.69</v>
      </c>
      <c r="X10" s="206">
        <v>23.1</v>
      </c>
      <c r="Y10" s="206">
        <v>0</v>
      </c>
      <c r="Z10" s="206">
        <v>22.83</v>
      </c>
      <c r="AA10" s="206">
        <v>11.14</v>
      </c>
      <c r="AB10" s="206">
        <v>0</v>
      </c>
      <c r="AC10" s="206">
        <v>4.32</v>
      </c>
      <c r="AD10" s="206">
        <v>0</v>
      </c>
      <c r="AE10" s="206">
        <v>0</v>
      </c>
      <c r="AF10" s="206">
        <v>0</v>
      </c>
      <c r="AG10" s="206">
        <v>26.52</v>
      </c>
      <c r="AH10" s="206">
        <v>0</v>
      </c>
      <c r="AI10" s="206">
        <v>28.12</v>
      </c>
      <c r="AJ10" s="206">
        <v>0</v>
      </c>
      <c r="AK10" s="206">
        <v>9.17</v>
      </c>
      <c r="AL10" s="206">
        <v>0</v>
      </c>
      <c r="AM10" s="206">
        <v>0</v>
      </c>
      <c r="AN10" s="206">
        <v>0</v>
      </c>
      <c r="AO10" s="206">
        <v>187.2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1.35</v>
      </c>
      <c r="E11" s="206">
        <v>0</v>
      </c>
      <c r="F11" s="206">
        <v>0</v>
      </c>
      <c r="G11" s="206">
        <v>5.59</v>
      </c>
      <c r="H11" s="206">
        <v>0</v>
      </c>
      <c r="I11" s="206">
        <v>24.39</v>
      </c>
      <c r="J11" s="206">
        <v>0.28000000000000003</v>
      </c>
      <c r="K11" s="206">
        <v>81.73</v>
      </c>
      <c r="L11" s="206">
        <v>24.4</v>
      </c>
      <c r="M11" s="206">
        <v>0</v>
      </c>
      <c r="N11" s="206">
        <v>1.24</v>
      </c>
      <c r="O11" s="206">
        <v>1.04</v>
      </c>
      <c r="P11" s="206">
        <v>2.56</v>
      </c>
      <c r="Q11" s="206">
        <v>2.92</v>
      </c>
      <c r="R11" s="206">
        <v>5.31</v>
      </c>
      <c r="S11" s="206">
        <v>3.3</v>
      </c>
      <c r="T11" s="206">
        <v>0.56000000000000005</v>
      </c>
      <c r="U11" s="206">
        <v>11.56</v>
      </c>
      <c r="V11" s="206">
        <v>4.6100000000000003</v>
      </c>
      <c r="W11" s="206">
        <v>3.61</v>
      </c>
      <c r="X11" s="206">
        <v>23.1</v>
      </c>
      <c r="Y11" s="206">
        <v>0</v>
      </c>
      <c r="Z11" s="206">
        <v>11.82</v>
      </c>
      <c r="AA11" s="206">
        <v>11.14</v>
      </c>
      <c r="AB11" s="206">
        <v>0</v>
      </c>
      <c r="AC11" s="206">
        <v>11.11</v>
      </c>
      <c r="AD11" s="206">
        <v>0</v>
      </c>
      <c r="AE11" s="206">
        <v>0</v>
      </c>
      <c r="AF11" s="206">
        <v>0</v>
      </c>
      <c r="AG11" s="206">
        <v>26.52</v>
      </c>
      <c r="AH11" s="206">
        <v>0</v>
      </c>
      <c r="AI11" s="206">
        <v>28.12</v>
      </c>
      <c r="AJ11" s="206">
        <v>0</v>
      </c>
      <c r="AK11" s="206">
        <v>9.17</v>
      </c>
      <c r="AL11" s="206">
        <v>0</v>
      </c>
      <c r="AM11" s="206">
        <v>0</v>
      </c>
      <c r="AN11" s="206">
        <v>0</v>
      </c>
      <c r="AO11" s="206">
        <v>187.2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1.35</v>
      </c>
      <c r="E12" s="206">
        <v>0</v>
      </c>
      <c r="F12" s="206">
        <v>0</v>
      </c>
      <c r="G12" s="206">
        <v>5.59</v>
      </c>
      <c r="H12" s="206">
        <v>0</v>
      </c>
      <c r="I12" s="206">
        <v>24.39</v>
      </c>
      <c r="J12" s="206">
        <v>0.28000000000000003</v>
      </c>
      <c r="K12" s="206">
        <v>81.739999999999995</v>
      </c>
      <c r="L12" s="206">
        <v>24.4</v>
      </c>
      <c r="M12" s="206">
        <v>0</v>
      </c>
      <c r="N12" s="206">
        <v>1.24</v>
      </c>
      <c r="O12" s="206">
        <v>1.04</v>
      </c>
      <c r="P12" s="206">
        <v>2.56</v>
      </c>
      <c r="Q12" s="206">
        <v>2.92</v>
      </c>
      <c r="R12" s="206">
        <v>5.31</v>
      </c>
      <c r="S12" s="206">
        <v>3.3</v>
      </c>
      <c r="T12" s="206">
        <v>0.56000000000000005</v>
      </c>
      <c r="U12" s="206">
        <v>11.56</v>
      </c>
      <c r="V12" s="206">
        <v>4.6100000000000003</v>
      </c>
      <c r="W12" s="206">
        <v>3.61</v>
      </c>
      <c r="X12" s="206">
        <v>23.1</v>
      </c>
      <c r="Y12" s="206">
        <v>0</v>
      </c>
      <c r="Z12" s="206">
        <v>2.83</v>
      </c>
      <c r="AA12" s="206">
        <v>11.14</v>
      </c>
      <c r="AB12" s="206">
        <v>0</v>
      </c>
      <c r="AC12" s="206">
        <v>11.11</v>
      </c>
      <c r="AD12" s="206">
        <v>0</v>
      </c>
      <c r="AE12" s="206">
        <v>0</v>
      </c>
      <c r="AF12" s="206">
        <v>0</v>
      </c>
      <c r="AG12" s="206">
        <v>26.52</v>
      </c>
      <c r="AH12" s="206">
        <v>0</v>
      </c>
      <c r="AI12" s="206">
        <v>28.12</v>
      </c>
      <c r="AJ12" s="206">
        <v>0</v>
      </c>
      <c r="AK12" s="206">
        <v>9.17</v>
      </c>
      <c r="AL12" s="206">
        <v>0</v>
      </c>
      <c r="AM12" s="206">
        <v>0</v>
      </c>
      <c r="AN12" s="206">
        <v>0</v>
      </c>
      <c r="AO12" s="206">
        <v>187.2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1.35</v>
      </c>
      <c r="E13" s="206">
        <v>0</v>
      </c>
      <c r="F13" s="206">
        <v>0</v>
      </c>
      <c r="G13" s="206">
        <v>5.59</v>
      </c>
      <c r="H13" s="206">
        <v>0</v>
      </c>
      <c r="I13" s="206">
        <v>24.39</v>
      </c>
      <c r="J13" s="206">
        <v>0.28000000000000003</v>
      </c>
      <c r="K13" s="206">
        <v>81.73</v>
      </c>
      <c r="L13" s="206">
        <v>24.4</v>
      </c>
      <c r="M13" s="206">
        <v>0</v>
      </c>
      <c r="N13" s="206">
        <v>1.24</v>
      </c>
      <c r="O13" s="206">
        <v>1.04</v>
      </c>
      <c r="P13" s="206">
        <v>2.56</v>
      </c>
      <c r="Q13" s="206">
        <v>2.92</v>
      </c>
      <c r="R13" s="206">
        <v>5.31</v>
      </c>
      <c r="S13" s="206">
        <v>3.3</v>
      </c>
      <c r="T13" s="206">
        <v>0.56000000000000005</v>
      </c>
      <c r="U13" s="206">
        <v>11.56</v>
      </c>
      <c r="V13" s="206">
        <v>4.6100000000000003</v>
      </c>
      <c r="W13" s="206">
        <v>3.61</v>
      </c>
      <c r="X13" s="206">
        <v>23.1</v>
      </c>
      <c r="Y13" s="206">
        <v>0</v>
      </c>
      <c r="Z13" s="206">
        <v>2.83</v>
      </c>
      <c r="AA13" s="206">
        <v>11.14</v>
      </c>
      <c r="AB13" s="206">
        <v>0</v>
      </c>
      <c r="AC13" s="206">
        <v>10.96</v>
      </c>
      <c r="AD13" s="206">
        <v>0</v>
      </c>
      <c r="AE13" s="206">
        <v>0</v>
      </c>
      <c r="AF13" s="206">
        <v>0</v>
      </c>
      <c r="AG13" s="206">
        <v>26.52</v>
      </c>
      <c r="AH13" s="206">
        <v>0</v>
      </c>
      <c r="AI13" s="206">
        <v>28.12</v>
      </c>
      <c r="AJ13" s="206">
        <v>0</v>
      </c>
      <c r="AK13" s="206">
        <v>9.17</v>
      </c>
      <c r="AL13" s="206">
        <v>0</v>
      </c>
      <c r="AM13" s="206">
        <v>0</v>
      </c>
      <c r="AN13" s="206">
        <v>0</v>
      </c>
      <c r="AO13" s="206">
        <v>187.2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1.35</v>
      </c>
      <c r="E14" s="206">
        <v>0</v>
      </c>
      <c r="F14" s="206">
        <v>0</v>
      </c>
      <c r="G14" s="206">
        <v>5.59</v>
      </c>
      <c r="H14" s="206">
        <v>0</v>
      </c>
      <c r="I14" s="206">
        <v>24.39</v>
      </c>
      <c r="J14" s="206">
        <v>0.28000000000000003</v>
      </c>
      <c r="K14" s="206">
        <v>81.739999999999995</v>
      </c>
      <c r="L14" s="206">
        <v>24.4</v>
      </c>
      <c r="M14" s="206">
        <v>0</v>
      </c>
      <c r="N14" s="206">
        <v>1.24</v>
      </c>
      <c r="O14" s="206">
        <v>1.04</v>
      </c>
      <c r="P14" s="206">
        <v>2.56</v>
      </c>
      <c r="Q14" s="206">
        <v>2.92</v>
      </c>
      <c r="R14" s="206">
        <v>5.31</v>
      </c>
      <c r="S14" s="206">
        <v>3.3</v>
      </c>
      <c r="T14" s="206">
        <v>0.56000000000000005</v>
      </c>
      <c r="U14" s="206">
        <v>11.56</v>
      </c>
      <c r="V14" s="206">
        <v>4.6100000000000003</v>
      </c>
      <c r="W14" s="206">
        <v>3.61</v>
      </c>
      <c r="X14" s="206">
        <v>23.1</v>
      </c>
      <c r="Y14" s="206">
        <v>0</v>
      </c>
      <c r="Z14" s="206">
        <v>2.83</v>
      </c>
      <c r="AA14" s="206">
        <v>11.14</v>
      </c>
      <c r="AB14" s="206">
        <v>0</v>
      </c>
      <c r="AC14" s="206">
        <v>10.96</v>
      </c>
      <c r="AD14" s="206">
        <v>0</v>
      </c>
      <c r="AE14" s="206">
        <v>0</v>
      </c>
      <c r="AF14" s="206">
        <v>0</v>
      </c>
      <c r="AG14" s="206">
        <v>26.52</v>
      </c>
      <c r="AH14" s="206">
        <v>0</v>
      </c>
      <c r="AI14" s="206">
        <v>28.12</v>
      </c>
      <c r="AJ14" s="206">
        <v>0</v>
      </c>
      <c r="AK14" s="206">
        <v>9.17</v>
      </c>
      <c r="AL14" s="206">
        <v>0</v>
      </c>
      <c r="AM14" s="206">
        <v>0</v>
      </c>
      <c r="AN14" s="206">
        <v>0</v>
      </c>
      <c r="AO14" s="206">
        <v>187.2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1.35</v>
      </c>
      <c r="E15" s="206">
        <v>0</v>
      </c>
      <c r="F15" s="206">
        <v>0</v>
      </c>
      <c r="G15" s="206">
        <v>5.59</v>
      </c>
      <c r="H15" s="206">
        <v>0</v>
      </c>
      <c r="I15" s="206">
        <v>24.39</v>
      </c>
      <c r="J15" s="206">
        <v>0.28000000000000003</v>
      </c>
      <c r="K15" s="206">
        <v>81.53</v>
      </c>
      <c r="L15" s="206">
        <v>24.4</v>
      </c>
      <c r="M15" s="206">
        <v>0</v>
      </c>
      <c r="N15" s="206">
        <v>1.24</v>
      </c>
      <c r="O15" s="206">
        <v>1.04</v>
      </c>
      <c r="P15" s="206">
        <v>2.56</v>
      </c>
      <c r="Q15" s="206">
        <v>2.92</v>
      </c>
      <c r="R15" s="206">
        <v>5.31</v>
      </c>
      <c r="S15" s="206">
        <v>3.3</v>
      </c>
      <c r="T15" s="206">
        <v>0.56000000000000005</v>
      </c>
      <c r="U15" s="206">
        <v>11.56</v>
      </c>
      <c r="V15" s="206">
        <v>4.6100000000000003</v>
      </c>
      <c r="W15" s="206">
        <v>3.61</v>
      </c>
      <c r="X15" s="206">
        <v>23.1</v>
      </c>
      <c r="Y15" s="206">
        <v>0</v>
      </c>
      <c r="Z15" s="206">
        <v>2.83</v>
      </c>
      <c r="AA15" s="206">
        <v>11.14</v>
      </c>
      <c r="AB15" s="206">
        <v>0</v>
      </c>
      <c r="AC15" s="206">
        <v>11.11</v>
      </c>
      <c r="AD15" s="206">
        <v>0</v>
      </c>
      <c r="AE15" s="206">
        <v>0</v>
      </c>
      <c r="AF15" s="206">
        <v>0</v>
      </c>
      <c r="AG15" s="206">
        <v>26.52</v>
      </c>
      <c r="AH15" s="206">
        <v>0</v>
      </c>
      <c r="AI15" s="206">
        <v>28.12</v>
      </c>
      <c r="AJ15" s="206">
        <v>0</v>
      </c>
      <c r="AK15" s="206">
        <v>9.17</v>
      </c>
      <c r="AL15" s="206">
        <v>0</v>
      </c>
      <c r="AM15" s="206">
        <v>0</v>
      </c>
      <c r="AN15" s="206">
        <v>0</v>
      </c>
      <c r="AO15" s="206">
        <v>187.2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1.35</v>
      </c>
      <c r="E16" s="206">
        <v>0</v>
      </c>
      <c r="F16" s="206">
        <v>0</v>
      </c>
      <c r="G16" s="206">
        <v>5.59</v>
      </c>
      <c r="H16" s="206">
        <v>0</v>
      </c>
      <c r="I16" s="206">
        <v>24.39</v>
      </c>
      <c r="J16" s="206">
        <v>0.28000000000000003</v>
      </c>
      <c r="K16" s="206">
        <v>81.540000000000006</v>
      </c>
      <c r="L16" s="206">
        <v>24.4</v>
      </c>
      <c r="M16" s="206">
        <v>0</v>
      </c>
      <c r="N16" s="206">
        <v>1.24</v>
      </c>
      <c r="O16" s="206">
        <v>1.04</v>
      </c>
      <c r="P16" s="206">
        <v>2.56</v>
      </c>
      <c r="Q16" s="206">
        <v>2.92</v>
      </c>
      <c r="R16" s="206">
        <v>5.31</v>
      </c>
      <c r="S16" s="206">
        <v>3.3</v>
      </c>
      <c r="T16" s="206">
        <v>0.56000000000000005</v>
      </c>
      <c r="U16" s="206">
        <v>11.56</v>
      </c>
      <c r="V16" s="206">
        <v>4.6100000000000003</v>
      </c>
      <c r="W16" s="206">
        <v>3.61</v>
      </c>
      <c r="X16" s="206">
        <v>23.1</v>
      </c>
      <c r="Y16" s="206">
        <v>0</v>
      </c>
      <c r="Z16" s="206">
        <v>2.83</v>
      </c>
      <c r="AA16" s="206">
        <v>11.14</v>
      </c>
      <c r="AB16" s="206">
        <v>0</v>
      </c>
      <c r="AC16" s="206">
        <v>11.11</v>
      </c>
      <c r="AD16" s="206">
        <v>0</v>
      </c>
      <c r="AE16" s="206">
        <v>0</v>
      </c>
      <c r="AF16" s="206">
        <v>0</v>
      </c>
      <c r="AG16" s="206">
        <v>26.52</v>
      </c>
      <c r="AH16" s="206">
        <v>0</v>
      </c>
      <c r="AI16" s="206">
        <v>28.12</v>
      </c>
      <c r="AJ16" s="206">
        <v>0</v>
      </c>
      <c r="AK16" s="206">
        <v>9.17</v>
      </c>
      <c r="AL16" s="206">
        <v>0</v>
      </c>
      <c r="AM16" s="206">
        <v>0</v>
      </c>
      <c r="AN16" s="206">
        <v>0</v>
      </c>
      <c r="AO16" s="206">
        <v>187.2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1.35</v>
      </c>
      <c r="E17" s="206">
        <v>0</v>
      </c>
      <c r="F17" s="206">
        <v>0</v>
      </c>
      <c r="G17" s="206">
        <v>5.59</v>
      </c>
      <c r="H17" s="206">
        <v>0</v>
      </c>
      <c r="I17" s="206">
        <v>24.39</v>
      </c>
      <c r="J17" s="206">
        <v>0.28000000000000003</v>
      </c>
      <c r="K17" s="206">
        <v>81.53</v>
      </c>
      <c r="L17" s="206">
        <v>24.4</v>
      </c>
      <c r="M17" s="206">
        <v>0</v>
      </c>
      <c r="N17" s="206">
        <v>1.24</v>
      </c>
      <c r="O17" s="206">
        <v>1.04</v>
      </c>
      <c r="P17" s="206">
        <v>2.56</v>
      </c>
      <c r="Q17" s="206">
        <v>2.92</v>
      </c>
      <c r="R17" s="206">
        <v>5.31</v>
      </c>
      <c r="S17" s="206">
        <v>3.3</v>
      </c>
      <c r="T17" s="206">
        <v>0.56000000000000005</v>
      </c>
      <c r="U17" s="206">
        <v>11.56</v>
      </c>
      <c r="V17" s="206">
        <v>4.6100000000000003</v>
      </c>
      <c r="W17" s="206">
        <v>3.61</v>
      </c>
      <c r="X17" s="206">
        <v>23.1</v>
      </c>
      <c r="Y17" s="206">
        <v>0</v>
      </c>
      <c r="Z17" s="206">
        <v>2.83</v>
      </c>
      <c r="AA17" s="206">
        <v>11.14</v>
      </c>
      <c r="AB17" s="206">
        <v>0</v>
      </c>
      <c r="AC17" s="206">
        <v>12.11</v>
      </c>
      <c r="AD17" s="206">
        <v>0</v>
      </c>
      <c r="AE17" s="206">
        <v>0</v>
      </c>
      <c r="AF17" s="206">
        <v>0</v>
      </c>
      <c r="AG17" s="206">
        <v>26.52</v>
      </c>
      <c r="AH17" s="206">
        <v>0</v>
      </c>
      <c r="AI17" s="206">
        <v>28.12</v>
      </c>
      <c r="AJ17" s="206">
        <v>0</v>
      </c>
      <c r="AK17" s="206">
        <v>9.17</v>
      </c>
      <c r="AL17" s="206">
        <v>0</v>
      </c>
      <c r="AM17" s="206">
        <v>0</v>
      </c>
      <c r="AN17" s="206">
        <v>0</v>
      </c>
      <c r="AO17" s="206">
        <v>187.2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1.35</v>
      </c>
      <c r="E18" s="206">
        <v>0</v>
      </c>
      <c r="F18" s="206">
        <v>0</v>
      </c>
      <c r="G18" s="206">
        <v>5.59</v>
      </c>
      <c r="H18" s="206">
        <v>0</v>
      </c>
      <c r="I18" s="206">
        <v>24.39</v>
      </c>
      <c r="J18" s="206">
        <v>0.28000000000000003</v>
      </c>
      <c r="K18" s="206">
        <v>81.540000000000006</v>
      </c>
      <c r="L18" s="206">
        <v>24.4</v>
      </c>
      <c r="M18" s="206">
        <v>0</v>
      </c>
      <c r="N18" s="206">
        <v>1.24</v>
      </c>
      <c r="O18" s="206">
        <v>1.04</v>
      </c>
      <c r="P18" s="206">
        <v>2.56</v>
      </c>
      <c r="Q18" s="206">
        <v>2.92</v>
      </c>
      <c r="R18" s="206">
        <v>5.31</v>
      </c>
      <c r="S18" s="206">
        <v>3.3</v>
      </c>
      <c r="T18" s="206">
        <v>0.56000000000000005</v>
      </c>
      <c r="U18" s="206">
        <v>11.56</v>
      </c>
      <c r="V18" s="206">
        <v>4.6100000000000003</v>
      </c>
      <c r="W18" s="206">
        <v>3.61</v>
      </c>
      <c r="X18" s="206">
        <v>23.1</v>
      </c>
      <c r="Y18" s="206">
        <v>0</v>
      </c>
      <c r="Z18" s="206">
        <v>2.83</v>
      </c>
      <c r="AA18" s="206">
        <v>11.14</v>
      </c>
      <c r="AB18" s="206">
        <v>0</v>
      </c>
      <c r="AC18" s="206">
        <v>12.11</v>
      </c>
      <c r="AD18" s="206">
        <v>0</v>
      </c>
      <c r="AE18" s="206">
        <v>0</v>
      </c>
      <c r="AF18" s="206">
        <v>0</v>
      </c>
      <c r="AG18" s="206">
        <v>26.52</v>
      </c>
      <c r="AH18" s="206">
        <v>0</v>
      </c>
      <c r="AI18" s="206">
        <v>28.12</v>
      </c>
      <c r="AJ18" s="206">
        <v>0</v>
      </c>
      <c r="AK18" s="206">
        <v>9.17</v>
      </c>
      <c r="AL18" s="206">
        <v>0</v>
      </c>
      <c r="AM18" s="206">
        <v>0</v>
      </c>
      <c r="AN18" s="206">
        <v>0</v>
      </c>
      <c r="AO18" s="206">
        <v>187.2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1.35</v>
      </c>
      <c r="E19" s="206">
        <v>0</v>
      </c>
      <c r="F19" s="206">
        <v>0</v>
      </c>
      <c r="G19" s="206">
        <v>5.59</v>
      </c>
      <c r="H19" s="206">
        <v>0</v>
      </c>
      <c r="I19" s="206">
        <v>24.39</v>
      </c>
      <c r="J19" s="206">
        <v>0.28000000000000003</v>
      </c>
      <c r="K19" s="206">
        <v>81.53</v>
      </c>
      <c r="L19" s="206">
        <v>24.4</v>
      </c>
      <c r="M19" s="206">
        <v>0</v>
      </c>
      <c r="N19" s="206">
        <v>1.24</v>
      </c>
      <c r="O19" s="206">
        <v>1.04</v>
      </c>
      <c r="P19" s="206">
        <v>2.56</v>
      </c>
      <c r="Q19" s="206">
        <v>2.92</v>
      </c>
      <c r="R19" s="206">
        <v>5.31</v>
      </c>
      <c r="S19" s="206">
        <v>3.3</v>
      </c>
      <c r="T19" s="206">
        <v>0.56000000000000005</v>
      </c>
      <c r="U19" s="206">
        <v>11.56</v>
      </c>
      <c r="V19" s="206">
        <v>4.6100000000000003</v>
      </c>
      <c r="W19" s="206">
        <v>3.61</v>
      </c>
      <c r="X19" s="206">
        <v>23.1</v>
      </c>
      <c r="Y19" s="206">
        <v>0</v>
      </c>
      <c r="Z19" s="206">
        <v>2.83</v>
      </c>
      <c r="AA19" s="206">
        <v>11.14</v>
      </c>
      <c r="AB19" s="206">
        <v>0</v>
      </c>
      <c r="AC19" s="206">
        <v>12.11</v>
      </c>
      <c r="AD19" s="206">
        <v>0</v>
      </c>
      <c r="AE19" s="206">
        <v>0</v>
      </c>
      <c r="AF19" s="206">
        <v>0</v>
      </c>
      <c r="AG19" s="206">
        <v>26.52</v>
      </c>
      <c r="AH19" s="206">
        <v>0</v>
      </c>
      <c r="AI19" s="206">
        <v>28.12</v>
      </c>
      <c r="AJ19" s="206">
        <v>0</v>
      </c>
      <c r="AK19" s="206">
        <v>9.17</v>
      </c>
      <c r="AL19" s="206">
        <v>0</v>
      </c>
      <c r="AM19" s="206">
        <v>0</v>
      </c>
      <c r="AN19" s="206">
        <v>0</v>
      </c>
      <c r="AO19" s="206">
        <v>187.2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1.35</v>
      </c>
      <c r="E20" s="206">
        <v>0</v>
      </c>
      <c r="F20" s="206">
        <v>0</v>
      </c>
      <c r="G20" s="206">
        <v>5.59</v>
      </c>
      <c r="H20" s="206">
        <v>0</v>
      </c>
      <c r="I20" s="206">
        <v>24.39</v>
      </c>
      <c r="J20" s="206">
        <v>0.28000000000000003</v>
      </c>
      <c r="K20" s="206">
        <v>81.540000000000006</v>
      </c>
      <c r="L20" s="206">
        <v>24.4</v>
      </c>
      <c r="M20" s="206">
        <v>0</v>
      </c>
      <c r="N20" s="206">
        <v>1.24</v>
      </c>
      <c r="O20" s="206">
        <v>1.04</v>
      </c>
      <c r="P20" s="206">
        <v>2.56</v>
      </c>
      <c r="Q20" s="206">
        <v>2.92</v>
      </c>
      <c r="R20" s="206">
        <v>5.31</v>
      </c>
      <c r="S20" s="206">
        <v>3.3</v>
      </c>
      <c r="T20" s="206">
        <v>0.56000000000000005</v>
      </c>
      <c r="U20" s="206">
        <v>11.56</v>
      </c>
      <c r="V20" s="206">
        <v>4.6100000000000003</v>
      </c>
      <c r="W20" s="206">
        <v>3.61</v>
      </c>
      <c r="X20" s="206">
        <v>23.1</v>
      </c>
      <c r="Y20" s="206">
        <v>0</v>
      </c>
      <c r="Z20" s="206">
        <v>2.83</v>
      </c>
      <c r="AA20" s="206">
        <v>11.14</v>
      </c>
      <c r="AB20" s="206">
        <v>0</v>
      </c>
      <c r="AC20" s="206">
        <v>12.11</v>
      </c>
      <c r="AD20" s="206">
        <v>0</v>
      </c>
      <c r="AE20" s="206">
        <v>0</v>
      </c>
      <c r="AF20" s="206">
        <v>0</v>
      </c>
      <c r="AG20" s="206">
        <v>26.52</v>
      </c>
      <c r="AH20" s="206">
        <v>0</v>
      </c>
      <c r="AI20" s="206">
        <v>28.12</v>
      </c>
      <c r="AJ20" s="206">
        <v>0</v>
      </c>
      <c r="AK20" s="206">
        <v>9.17</v>
      </c>
      <c r="AL20" s="206">
        <v>0</v>
      </c>
      <c r="AM20" s="206">
        <v>0</v>
      </c>
      <c r="AN20" s="206">
        <v>0</v>
      </c>
      <c r="AO20" s="206">
        <v>187.2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1.35</v>
      </c>
      <c r="E21" s="206">
        <v>0</v>
      </c>
      <c r="F21" s="206">
        <v>0</v>
      </c>
      <c r="G21" s="206">
        <v>5.59</v>
      </c>
      <c r="H21" s="206">
        <v>0</v>
      </c>
      <c r="I21" s="206">
        <v>24.39</v>
      </c>
      <c r="J21" s="206">
        <v>0.28000000000000003</v>
      </c>
      <c r="K21" s="206">
        <v>81.45</v>
      </c>
      <c r="L21" s="206">
        <v>25.2</v>
      </c>
      <c r="M21" s="206">
        <v>0</v>
      </c>
      <c r="N21" s="206">
        <v>1.24</v>
      </c>
      <c r="O21" s="206">
        <v>1.04</v>
      </c>
      <c r="P21" s="206">
        <v>2.56</v>
      </c>
      <c r="Q21" s="206">
        <v>2.92</v>
      </c>
      <c r="R21" s="206">
        <v>5.31</v>
      </c>
      <c r="S21" s="206">
        <v>3.3</v>
      </c>
      <c r="T21" s="206">
        <v>0.56000000000000005</v>
      </c>
      <c r="U21" s="206">
        <v>11.56</v>
      </c>
      <c r="V21" s="206">
        <v>4.6100000000000003</v>
      </c>
      <c r="W21" s="206">
        <v>3.61</v>
      </c>
      <c r="X21" s="206">
        <v>23.1</v>
      </c>
      <c r="Y21" s="206">
        <v>0</v>
      </c>
      <c r="Z21" s="206">
        <v>2.83</v>
      </c>
      <c r="AA21" s="206">
        <v>11.14</v>
      </c>
      <c r="AB21" s="206">
        <v>0</v>
      </c>
      <c r="AC21" s="206">
        <v>12.11</v>
      </c>
      <c r="AD21" s="206">
        <v>0</v>
      </c>
      <c r="AE21" s="206">
        <v>0</v>
      </c>
      <c r="AF21" s="206">
        <v>0</v>
      </c>
      <c r="AG21" s="206">
        <v>26.52</v>
      </c>
      <c r="AH21" s="206">
        <v>0</v>
      </c>
      <c r="AI21" s="206">
        <v>28.12</v>
      </c>
      <c r="AJ21" s="206">
        <v>0</v>
      </c>
      <c r="AK21" s="206">
        <v>9.17</v>
      </c>
      <c r="AL21" s="206">
        <v>0</v>
      </c>
      <c r="AM21" s="206">
        <v>0</v>
      </c>
      <c r="AN21" s="206">
        <v>0</v>
      </c>
      <c r="AO21" s="206">
        <v>187.2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1.35</v>
      </c>
      <c r="E22" s="206">
        <v>0</v>
      </c>
      <c r="F22" s="206">
        <v>0</v>
      </c>
      <c r="G22" s="206">
        <v>5.59</v>
      </c>
      <c r="H22" s="206">
        <v>0</v>
      </c>
      <c r="I22" s="206">
        <v>24.39</v>
      </c>
      <c r="J22" s="206">
        <v>0.28000000000000003</v>
      </c>
      <c r="K22" s="206">
        <v>81.459999999999994</v>
      </c>
      <c r="L22" s="206">
        <v>25.2</v>
      </c>
      <c r="M22" s="206">
        <v>0</v>
      </c>
      <c r="N22" s="206">
        <v>1.24</v>
      </c>
      <c r="O22" s="206">
        <v>1.04</v>
      </c>
      <c r="P22" s="206">
        <v>2.56</v>
      </c>
      <c r="Q22" s="206">
        <v>2.92</v>
      </c>
      <c r="R22" s="206">
        <v>5.31</v>
      </c>
      <c r="S22" s="206">
        <v>3.3</v>
      </c>
      <c r="T22" s="206">
        <v>0.56000000000000005</v>
      </c>
      <c r="U22" s="206">
        <v>11.56</v>
      </c>
      <c r="V22" s="206">
        <v>4.6100000000000003</v>
      </c>
      <c r="W22" s="206">
        <v>3.61</v>
      </c>
      <c r="X22" s="206">
        <v>23.1</v>
      </c>
      <c r="Y22" s="206">
        <v>0</v>
      </c>
      <c r="Z22" s="206">
        <v>2.83</v>
      </c>
      <c r="AA22" s="206">
        <v>11.14</v>
      </c>
      <c r="AB22" s="206">
        <v>0</v>
      </c>
      <c r="AC22" s="206">
        <v>12.11</v>
      </c>
      <c r="AD22" s="206">
        <v>0</v>
      </c>
      <c r="AE22" s="206">
        <v>0</v>
      </c>
      <c r="AF22" s="206">
        <v>0</v>
      </c>
      <c r="AG22" s="206">
        <v>26.52</v>
      </c>
      <c r="AH22" s="206">
        <v>0</v>
      </c>
      <c r="AI22" s="206">
        <v>28.12</v>
      </c>
      <c r="AJ22" s="206">
        <v>0</v>
      </c>
      <c r="AK22" s="206">
        <v>9.17</v>
      </c>
      <c r="AL22" s="206">
        <v>0</v>
      </c>
      <c r="AM22" s="206">
        <v>0</v>
      </c>
      <c r="AN22" s="206">
        <v>0</v>
      </c>
      <c r="AO22" s="206">
        <v>187.2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1.35</v>
      </c>
      <c r="E23" s="206">
        <v>0</v>
      </c>
      <c r="F23" s="206">
        <v>0</v>
      </c>
      <c r="G23" s="206">
        <v>5.59</v>
      </c>
      <c r="H23" s="206">
        <v>0</v>
      </c>
      <c r="I23" s="206">
        <v>24.39</v>
      </c>
      <c r="J23" s="206">
        <v>0.28000000000000003</v>
      </c>
      <c r="K23" s="206">
        <v>44.53</v>
      </c>
      <c r="L23" s="206">
        <v>25.2</v>
      </c>
      <c r="M23" s="206">
        <v>0</v>
      </c>
      <c r="N23" s="206">
        <v>1.24</v>
      </c>
      <c r="O23" s="206">
        <v>1.04</v>
      </c>
      <c r="P23" s="206">
        <v>2.56</v>
      </c>
      <c r="Q23" s="206">
        <v>2.97</v>
      </c>
      <c r="R23" s="206">
        <v>5.53</v>
      </c>
      <c r="S23" s="206">
        <v>3.33</v>
      </c>
      <c r="T23" s="206">
        <v>0.56000000000000005</v>
      </c>
      <c r="U23" s="206">
        <v>11.56</v>
      </c>
      <c r="V23" s="206">
        <v>4.6100000000000003</v>
      </c>
      <c r="W23" s="206">
        <v>3.61</v>
      </c>
      <c r="X23" s="206">
        <v>5.79</v>
      </c>
      <c r="Y23" s="206">
        <v>0</v>
      </c>
      <c r="Z23" s="206">
        <v>2.83</v>
      </c>
      <c r="AA23" s="206">
        <v>11.14</v>
      </c>
      <c r="AB23" s="206">
        <v>0</v>
      </c>
      <c r="AC23" s="206">
        <v>12.11</v>
      </c>
      <c r="AD23" s="206">
        <v>0</v>
      </c>
      <c r="AE23" s="206">
        <v>0</v>
      </c>
      <c r="AF23" s="206">
        <v>0</v>
      </c>
      <c r="AG23" s="206">
        <v>26.52</v>
      </c>
      <c r="AH23" s="206">
        <v>0</v>
      </c>
      <c r="AI23" s="206">
        <v>28.12</v>
      </c>
      <c r="AJ23" s="206">
        <v>0</v>
      </c>
      <c r="AK23" s="206">
        <v>10.210000000000001</v>
      </c>
      <c r="AL23" s="206">
        <v>0</v>
      </c>
      <c r="AM23" s="206">
        <v>0</v>
      </c>
      <c r="AN23" s="206">
        <v>0</v>
      </c>
      <c r="AO23" s="206">
        <v>187.2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1.35</v>
      </c>
      <c r="E24" s="206">
        <v>0</v>
      </c>
      <c r="F24" s="206">
        <v>0</v>
      </c>
      <c r="G24" s="206">
        <v>5.59</v>
      </c>
      <c r="H24" s="206">
        <v>0</v>
      </c>
      <c r="I24" s="206">
        <v>24.39</v>
      </c>
      <c r="J24" s="206">
        <v>0.28000000000000003</v>
      </c>
      <c r="K24" s="206">
        <v>44.53</v>
      </c>
      <c r="L24" s="206">
        <v>25.2</v>
      </c>
      <c r="M24" s="206">
        <v>0</v>
      </c>
      <c r="N24" s="206">
        <v>1.24</v>
      </c>
      <c r="O24" s="206">
        <v>1.04</v>
      </c>
      <c r="P24" s="206">
        <v>2.56</v>
      </c>
      <c r="Q24" s="206">
        <v>2.97</v>
      </c>
      <c r="R24" s="206">
        <v>5.53</v>
      </c>
      <c r="S24" s="206">
        <v>3.33</v>
      </c>
      <c r="T24" s="206">
        <v>0.56000000000000005</v>
      </c>
      <c r="U24" s="206">
        <v>11.56</v>
      </c>
      <c r="V24" s="206">
        <v>4.6100000000000003</v>
      </c>
      <c r="W24" s="206">
        <v>3.61</v>
      </c>
      <c r="X24" s="206">
        <v>1.57</v>
      </c>
      <c r="Y24" s="206">
        <v>0</v>
      </c>
      <c r="Z24" s="206">
        <v>2.82</v>
      </c>
      <c r="AA24" s="206">
        <v>0.85</v>
      </c>
      <c r="AB24" s="206">
        <v>0</v>
      </c>
      <c r="AC24" s="206">
        <v>12.11</v>
      </c>
      <c r="AD24" s="206">
        <v>0</v>
      </c>
      <c r="AE24" s="206">
        <v>0</v>
      </c>
      <c r="AF24" s="206">
        <v>0</v>
      </c>
      <c r="AG24" s="206">
        <v>26.52</v>
      </c>
      <c r="AH24" s="206">
        <v>0</v>
      </c>
      <c r="AI24" s="206">
        <v>28.12</v>
      </c>
      <c r="AJ24" s="206">
        <v>0</v>
      </c>
      <c r="AK24" s="206">
        <v>10.210000000000001</v>
      </c>
      <c r="AL24" s="206">
        <v>0</v>
      </c>
      <c r="AM24" s="206">
        <v>0</v>
      </c>
      <c r="AN24" s="206">
        <v>0</v>
      </c>
      <c r="AO24" s="206">
        <v>187.2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1.35</v>
      </c>
      <c r="E25" s="206">
        <v>0</v>
      </c>
      <c r="F25" s="206">
        <v>0</v>
      </c>
      <c r="G25" s="206">
        <v>5.59</v>
      </c>
      <c r="H25" s="206">
        <v>0</v>
      </c>
      <c r="I25" s="206">
        <v>24.39</v>
      </c>
      <c r="J25" s="206">
        <v>0.28000000000000003</v>
      </c>
      <c r="K25" s="206">
        <v>24.07</v>
      </c>
      <c r="L25" s="206">
        <v>25.2</v>
      </c>
      <c r="M25" s="206">
        <v>0</v>
      </c>
      <c r="N25" s="206">
        <v>1.24</v>
      </c>
      <c r="O25" s="206">
        <v>1.04</v>
      </c>
      <c r="P25" s="206">
        <v>2.56</v>
      </c>
      <c r="Q25" s="206">
        <v>2.97</v>
      </c>
      <c r="R25" s="206">
        <v>5.53</v>
      </c>
      <c r="S25" s="206">
        <v>3.33</v>
      </c>
      <c r="T25" s="206">
        <v>0.56000000000000005</v>
      </c>
      <c r="U25" s="206">
        <v>11.56</v>
      </c>
      <c r="V25" s="206">
        <v>4.6100000000000003</v>
      </c>
      <c r="W25" s="206">
        <v>0.13</v>
      </c>
      <c r="X25" s="206">
        <v>1.57</v>
      </c>
      <c r="Y25" s="206">
        <v>0</v>
      </c>
      <c r="Z25" s="206">
        <v>2.82</v>
      </c>
      <c r="AA25" s="206">
        <v>0.85</v>
      </c>
      <c r="AB25" s="206">
        <v>0</v>
      </c>
      <c r="AC25" s="206">
        <v>12.11</v>
      </c>
      <c r="AD25" s="206">
        <v>0</v>
      </c>
      <c r="AE25" s="206">
        <v>0</v>
      </c>
      <c r="AF25" s="206">
        <v>0</v>
      </c>
      <c r="AG25" s="206">
        <v>26.52</v>
      </c>
      <c r="AH25" s="206">
        <v>0</v>
      </c>
      <c r="AI25" s="206">
        <v>28.12</v>
      </c>
      <c r="AJ25" s="206">
        <v>0</v>
      </c>
      <c r="AK25" s="206">
        <v>11.51</v>
      </c>
      <c r="AL25" s="206">
        <v>0</v>
      </c>
      <c r="AM25" s="206">
        <v>0</v>
      </c>
      <c r="AN25" s="206">
        <v>0</v>
      </c>
      <c r="AO25" s="206">
        <v>187.2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1.35</v>
      </c>
      <c r="E26" s="206">
        <v>0</v>
      </c>
      <c r="F26" s="206">
        <v>0</v>
      </c>
      <c r="G26" s="206">
        <v>5.59</v>
      </c>
      <c r="H26" s="206">
        <v>0</v>
      </c>
      <c r="I26" s="206">
        <v>24.39</v>
      </c>
      <c r="J26" s="206">
        <v>0.28000000000000003</v>
      </c>
      <c r="K26" s="206">
        <v>39.51</v>
      </c>
      <c r="L26" s="206">
        <v>25.2</v>
      </c>
      <c r="M26" s="206">
        <v>0</v>
      </c>
      <c r="N26" s="206">
        <v>1.24</v>
      </c>
      <c r="O26" s="206">
        <v>1.04</v>
      </c>
      <c r="P26" s="206">
        <v>2.56</v>
      </c>
      <c r="Q26" s="206">
        <v>2.97</v>
      </c>
      <c r="R26" s="206">
        <v>5.53</v>
      </c>
      <c r="S26" s="206">
        <v>3.33</v>
      </c>
      <c r="T26" s="206">
        <v>0.56000000000000005</v>
      </c>
      <c r="U26" s="206">
        <v>11.56</v>
      </c>
      <c r="V26" s="206">
        <v>4.6100000000000003</v>
      </c>
      <c r="W26" s="206">
        <v>3.44</v>
      </c>
      <c r="X26" s="206">
        <v>1.57</v>
      </c>
      <c r="Y26" s="206">
        <v>0</v>
      </c>
      <c r="Z26" s="206">
        <v>2.82</v>
      </c>
      <c r="AA26" s="206">
        <v>0.85</v>
      </c>
      <c r="AB26" s="206">
        <v>0</v>
      </c>
      <c r="AC26" s="206">
        <v>12.11</v>
      </c>
      <c r="AD26" s="206">
        <v>0</v>
      </c>
      <c r="AE26" s="206">
        <v>0</v>
      </c>
      <c r="AF26" s="206">
        <v>0</v>
      </c>
      <c r="AG26" s="206">
        <v>26.52</v>
      </c>
      <c r="AH26" s="206">
        <v>0</v>
      </c>
      <c r="AI26" s="206">
        <v>28.12</v>
      </c>
      <c r="AJ26" s="206">
        <v>0</v>
      </c>
      <c r="AK26" s="206">
        <v>11.51</v>
      </c>
      <c r="AL26" s="206">
        <v>0</v>
      </c>
      <c r="AM26" s="206">
        <v>0</v>
      </c>
      <c r="AN26" s="206">
        <v>0</v>
      </c>
      <c r="AO26" s="206">
        <v>187.2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1.35</v>
      </c>
      <c r="E27" s="206">
        <v>0</v>
      </c>
      <c r="F27" s="206">
        <v>0</v>
      </c>
      <c r="G27" s="206">
        <v>5.59</v>
      </c>
      <c r="H27" s="206">
        <v>0</v>
      </c>
      <c r="I27" s="206">
        <v>24.39</v>
      </c>
      <c r="J27" s="206">
        <v>0.28000000000000003</v>
      </c>
      <c r="K27" s="206">
        <v>8.26</v>
      </c>
      <c r="L27" s="206">
        <v>6.8</v>
      </c>
      <c r="M27" s="206">
        <v>0</v>
      </c>
      <c r="N27" s="206">
        <v>1.24</v>
      </c>
      <c r="O27" s="206">
        <v>1.04</v>
      </c>
      <c r="P27" s="206">
        <v>2.56</v>
      </c>
      <c r="Q27" s="206">
        <v>2.09</v>
      </c>
      <c r="R27" s="206">
        <v>1.32</v>
      </c>
      <c r="S27" s="206">
        <v>3.02</v>
      </c>
      <c r="T27" s="206">
        <v>0.56000000000000005</v>
      </c>
      <c r="U27" s="206">
        <v>11.56</v>
      </c>
      <c r="V27" s="206">
        <v>0.19</v>
      </c>
      <c r="W27" s="206">
        <v>0.35</v>
      </c>
      <c r="X27" s="206">
        <v>1.57</v>
      </c>
      <c r="Y27" s="206">
        <v>0</v>
      </c>
      <c r="Z27" s="206">
        <v>2.82</v>
      </c>
      <c r="AA27" s="206">
        <v>0.85</v>
      </c>
      <c r="AB27" s="206">
        <v>0</v>
      </c>
      <c r="AC27" s="206">
        <v>4.3</v>
      </c>
      <c r="AD27" s="206">
        <v>0</v>
      </c>
      <c r="AE27" s="206">
        <v>0</v>
      </c>
      <c r="AF27" s="206">
        <v>0</v>
      </c>
      <c r="AG27" s="206">
        <v>26.52</v>
      </c>
      <c r="AH27" s="206">
        <v>0</v>
      </c>
      <c r="AI27" s="206">
        <v>28.12</v>
      </c>
      <c r="AJ27" s="206">
        <v>0</v>
      </c>
      <c r="AK27" s="206">
        <v>11.51</v>
      </c>
      <c r="AL27" s="206">
        <v>0</v>
      </c>
      <c r="AM27" s="206">
        <v>0</v>
      </c>
      <c r="AN27" s="206">
        <v>0</v>
      </c>
      <c r="AO27" s="206">
        <v>187.2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1.35</v>
      </c>
      <c r="E28" s="206">
        <v>0</v>
      </c>
      <c r="F28" s="206">
        <v>0</v>
      </c>
      <c r="G28" s="206">
        <v>5.59</v>
      </c>
      <c r="H28" s="206">
        <v>0</v>
      </c>
      <c r="I28" s="206">
        <v>24.39</v>
      </c>
      <c r="J28" s="206">
        <v>0.28000000000000003</v>
      </c>
      <c r="K28" s="206">
        <v>6.9</v>
      </c>
      <c r="L28" s="206">
        <v>4.16</v>
      </c>
      <c r="M28" s="206">
        <v>0</v>
      </c>
      <c r="N28" s="206">
        <v>1.24</v>
      </c>
      <c r="O28" s="206">
        <v>1.04</v>
      </c>
      <c r="P28" s="206">
        <v>2.56</v>
      </c>
      <c r="Q28" s="206">
        <v>0.96</v>
      </c>
      <c r="R28" s="206">
        <v>0.44</v>
      </c>
      <c r="S28" s="206">
        <v>1.36</v>
      </c>
      <c r="T28" s="206">
        <v>0.56000000000000005</v>
      </c>
      <c r="U28" s="206">
        <v>11.56</v>
      </c>
      <c r="V28" s="206">
        <v>0.19</v>
      </c>
      <c r="W28" s="206">
        <v>0.35</v>
      </c>
      <c r="X28" s="206">
        <v>1.57</v>
      </c>
      <c r="Y28" s="206">
        <v>0</v>
      </c>
      <c r="Z28" s="206">
        <v>2.82</v>
      </c>
      <c r="AA28" s="206">
        <v>0.85</v>
      </c>
      <c r="AB28" s="206">
        <v>0</v>
      </c>
      <c r="AC28" s="206">
        <v>4.3</v>
      </c>
      <c r="AD28" s="206">
        <v>0</v>
      </c>
      <c r="AE28" s="206">
        <v>0</v>
      </c>
      <c r="AF28" s="206">
        <v>0</v>
      </c>
      <c r="AG28" s="206">
        <v>26.52</v>
      </c>
      <c r="AH28" s="206">
        <v>0</v>
      </c>
      <c r="AI28" s="206">
        <v>28.12</v>
      </c>
      <c r="AJ28" s="206">
        <v>0</v>
      </c>
      <c r="AK28" s="206">
        <v>-17.399999999999999</v>
      </c>
      <c r="AL28" s="206">
        <v>0</v>
      </c>
      <c r="AM28" s="206">
        <v>0</v>
      </c>
      <c r="AN28" s="206">
        <v>0</v>
      </c>
      <c r="AO28" s="206">
        <v>187.2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1.35</v>
      </c>
      <c r="E29" s="206">
        <v>0</v>
      </c>
      <c r="F29" s="206">
        <v>0</v>
      </c>
      <c r="G29" s="206">
        <v>5.59</v>
      </c>
      <c r="H29" s="206">
        <v>0</v>
      </c>
      <c r="I29" s="206">
        <v>24.39</v>
      </c>
      <c r="J29" s="206">
        <v>0.28000000000000003</v>
      </c>
      <c r="K29" s="206">
        <v>6.9</v>
      </c>
      <c r="L29" s="206">
        <v>1.82</v>
      </c>
      <c r="M29" s="206">
        <v>0</v>
      </c>
      <c r="N29" s="206">
        <v>1.24</v>
      </c>
      <c r="O29" s="206">
        <v>1.04</v>
      </c>
      <c r="P29" s="206">
        <v>2.56</v>
      </c>
      <c r="Q29" s="206">
        <v>0.23</v>
      </c>
      <c r="R29" s="206">
        <v>0.44</v>
      </c>
      <c r="S29" s="206">
        <v>0.28000000000000003</v>
      </c>
      <c r="T29" s="206">
        <v>0.56000000000000005</v>
      </c>
      <c r="U29" s="206">
        <v>11.56</v>
      </c>
      <c r="V29" s="206">
        <v>0.19</v>
      </c>
      <c r="W29" s="206">
        <v>0.35</v>
      </c>
      <c r="X29" s="206">
        <v>1.57</v>
      </c>
      <c r="Y29" s="206">
        <v>0</v>
      </c>
      <c r="Z29" s="206">
        <v>2.82</v>
      </c>
      <c r="AA29" s="206">
        <v>0.85</v>
      </c>
      <c r="AB29" s="206">
        <v>0</v>
      </c>
      <c r="AC29" s="206">
        <v>4.3</v>
      </c>
      <c r="AD29" s="206">
        <v>0</v>
      </c>
      <c r="AE29" s="206">
        <v>0</v>
      </c>
      <c r="AF29" s="206">
        <v>0</v>
      </c>
      <c r="AG29" s="206">
        <v>26.52</v>
      </c>
      <c r="AH29" s="206">
        <v>0</v>
      </c>
      <c r="AI29" s="206">
        <v>28.12</v>
      </c>
      <c r="AJ29" s="206">
        <v>0</v>
      </c>
      <c r="AK29" s="206">
        <v>-17.399999999999999</v>
      </c>
      <c r="AL29" s="206">
        <v>0</v>
      </c>
      <c r="AM29" s="206">
        <v>0</v>
      </c>
      <c r="AN29" s="206">
        <v>0</v>
      </c>
      <c r="AO29" s="206">
        <v>187.2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1.35</v>
      </c>
      <c r="E30" s="206">
        <v>0</v>
      </c>
      <c r="F30" s="206">
        <v>0</v>
      </c>
      <c r="G30" s="206">
        <v>5.59</v>
      </c>
      <c r="H30" s="206">
        <v>0</v>
      </c>
      <c r="I30" s="206">
        <v>24.39</v>
      </c>
      <c r="J30" s="206">
        <v>0.28000000000000003</v>
      </c>
      <c r="K30" s="206">
        <v>6.9</v>
      </c>
      <c r="L30" s="206">
        <v>1.82</v>
      </c>
      <c r="M30" s="206">
        <v>0</v>
      </c>
      <c r="N30" s="206">
        <v>1.24</v>
      </c>
      <c r="O30" s="206">
        <v>1.04</v>
      </c>
      <c r="P30" s="206">
        <v>2.56</v>
      </c>
      <c r="Q30" s="206">
        <v>0.23</v>
      </c>
      <c r="R30" s="206">
        <v>0.44</v>
      </c>
      <c r="S30" s="206">
        <v>0.28000000000000003</v>
      </c>
      <c r="T30" s="206">
        <v>0.56000000000000005</v>
      </c>
      <c r="U30" s="206">
        <v>11.56</v>
      </c>
      <c r="V30" s="206">
        <v>0.19</v>
      </c>
      <c r="W30" s="206">
        <v>0.35</v>
      </c>
      <c r="X30" s="206">
        <v>1.57</v>
      </c>
      <c r="Y30" s="206">
        <v>0</v>
      </c>
      <c r="Z30" s="206">
        <v>2.82</v>
      </c>
      <c r="AA30" s="206">
        <v>0.85</v>
      </c>
      <c r="AB30" s="206">
        <v>0</v>
      </c>
      <c r="AC30" s="206">
        <v>4.3</v>
      </c>
      <c r="AD30" s="206">
        <v>0</v>
      </c>
      <c r="AE30" s="206">
        <v>0</v>
      </c>
      <c r="AF30" s="206">
        <v>0</v>
      </c>
      <c r="AG30" s="206">
        <v>26.52</v>
      </c>
      <c r="AH30" s="206">
        <v>0</v>
      </c>
      <c r="AI30" s="206">
        <v>28.12</v>
      </c>
      <c r="AJ30" s="206">
        <v>0</v>
      </c>
      <c r="AK30" s="206">
        <v>-27.4</v>
      </c>
      <c r="AL30" s="206">
        <v>0</v>
      </c>
      <c r="AM30" s="206">
        <v>0</v>
      </c>
      <c r="AN30" s="206">
        <v>0</v>
      </c>
      <c r="AO30" s="206">
        <v>187.2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1.35</v>
      </c>
      <c r="E31" s="206">
        <v>0</v>
      </c>
      <c r="F31" s="206">
        <v>0</v>
      </c>
      <c r="G31" s="206">
        <v>5.59</v>
      </c>
      <c r="H31" s="206">
        <v>0</v>
      </c>
      <c r="I31" s="206">
        <v>24.39</v>
      </c>
      <c r="J31" s="206">
        <v>0.28000000000000003</v>
      </c>
      <c r="K31" s="206">
        <v>6.9</v>
      </c>
      <c r="L31" s="206">
        <v>1.82</v>
      </c>
      <c r="M31" s="206">
        <v>0</v>
      </c>
      <c r="N31" s="206">
        <v>1.24</v>
      </c>
      <c r="O31" s="206">
        <v>1.04</v>
      </c>
      <c r="P31" s="206">
        <v>2.56</v>
      </c>
      <c r="Q31" s="206">
        <v>0.23</v>
      </c>
      <c r="R31" s="206">
        <v>0.44</v>
      </c>
      <c r="S31" s="206">
        <v>0.28000000000000003</v>
      </c>
      <c r="T31" s="206">
        <v>0.56000000000000005</v>
      </c>
      <c r="U31" s="206">
        <v>11.56</v>
      </c>
      <c r="V31" s="206">
        <v>0.19</v>
      </c>
      <c r="W31" s="206">
        <v>0.35</v>
      </c>
      <c r="X31" s="206">
        <v>1.57</v>
      </c>
      <c r="Y31" s="206">
        <v>0</v>
      </c>
      <c r="Z31" s="206">
        <v>2.82</v>
      </c>
      <c r="AA31" s="206">
        <v>0.85</v>
      </c>
      <c r="AB31" s="206">
        <v>0</v>
      </c>
      <c r="AC31" s="206">
        <v>4.3</v>
      </c>
      <c r="AD31" s="206">
        <v>0</v>
      </c>
      <c r="AE31" s="206">
        <v>0</v>
      </c>
      <c r="AF31" s="206">
        <v>0</v>
      </c>
      <c r="AG31" s="206">
        <v>26.52</v>
      </c>
      <c r="AH31" s="206">
        <v>0</v>
      </c>
      <c r="AI31" s="206">
        <v>28.12</v>
      </c>
      <c r="AJ31" s="206">
        <v>0</v>
      </c>
      <c r="AK31" s="206">
        <v>-5.36</v>
      </c>
      <c r="AL31" s="206">
        <v>0</v>
      </c>
      <c r="AM31" s="206">
        <v>0</v>
      </c>
      <c r="AN31" s="206">
        <v>0</v>
      </c>
      <c r="AO31" s="206">
        <v>187.2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1.35</v>
      </c>
      <c r="E32" s="206">
        <v>0</v>
      </c>
      <c r="F32" s="206">
        <v>0</v>
      </c>
      <c r="G32" s="206">
        <v>5.59</v>
      </c>
      <c r="H32" s="206">
        <v>0</v>
      </c>
      <c r="I32" s="206">
        <v>24.39</v>
      </c>
      <c r="J32" s="206">
        <v>0.28000000000000003</v>
      </c>
      <c r="K32" s="206">
        <v>6.9</v>
      </c>
      <c r="L32" s="206">
        <v>1.82</v>
      </c>
      <c r="M32" s="206">
        <v>0</v>
      </c>
      <c r="N32" s="206">
        <v>1.24</v>
      </c>
      <c r="O32" s="206">
        <v>1.04</v>
      </c>
      <c r="P32" s="206">
        <v>2.56</v>
      </c>
      <c r="Q32" s="206">
        <v>0.23</v>
      </c>
      <c r="R32" s="206">
        <v>0.44</v>
      </c>
      <c r="S32" s="206">
        <v>0.28000000000000003</v>
      </c>
      <c r="T32" s="206">
        <v>0.56000000000000005</v>
      </c>
      <c r="U32" s="206">
        <v>11.56</v>
      </c>
      <c r="V32" s="206">
        <v>0.19</v>
      </c>
      <c r="W32" s="206">
        <v>0.35</v>
      </c>
      <c r="X32" s="206">
        <v>1.57</v>
      </c>
      <c r="Y32" s="206">
        <v>0</v>
      </c>
      <c r="Z32" s="206">
        <v>2.82</v>
      </c>
      <c r="AA32" s="206">
        <v>0.85</v>
      </c>
      <c r="AB32" s="206">
        <v>0</v>
      </c>
      <c r="AC32" s="206">
        <v>4.3</v>
      </c>
      <c r="AD32" s="206">
        <v>0</v>
      </c>
      <c r="AE32" s="206">
        <v>0</v>
      </c>
      <c r="AF32" s="206">
        <v>0</v>
      </c>
      <c r="AG32" s="206">
        <v>26.52</v>
      </c>
      <c r="AH32" s="206">
        <v>0</v>
      </c>
      <c r="AI32" s="206">
        <v>28.12</v>
      </c>
      <c r="AJ32" s="206">
        <v>0</v>
      </c>
      <c r="AK32" s="206">
        <v>-5.36</v>
      </c>
      <c r="AL32" s="206">
        <v>0</v>
      </c>
      <c r="AM32" s="206">
        <v>0</v>
      </c>
      <c r="AN32" s="206">
        <v>0</v>
      </c>
      <c r="AO32" s="206">
        <v>187.2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1.35</v>
      </c>
      <c r="E33" s="206">
        <v>0</v>
      </c>
      <c r="F33" s="206">
        <v>0</v>
      </c>
      <c r="G33" s="206">
        <v>5.59</v>
      </c>
      <c r="H33" s="206">
        <v>0</v>
      </c>
      <c r="I33" s="206">
        <v>24.39</v>
      </c>
      <c r="J33" s="206">
        <v>0.28000000000000003</v>
      </c>
      <c r="K33" s="206">
        <v>6.9</v>
      </c>
      <c r="L33" s="206">
        <v>1.82</v>
      </c>
      <c r="M33" s="206">
        <v>0</v>
      </c>
      <c r="N33" s="206">
        <v>1.24</v>
      </c>
      <c r="O33" s="206">
        <v>1.04</v>
      </c>
      <c r="P33" s="206">
        <v>2.56</v>
      </c>
      <c r="Q33" s="206">
        <v>0.23</v>
      </c>
      <c r="R33" s="206">
        <v>0.44</v>
      </c>
      <c r="S33" s="206">
        <v>0.28000000000000003</v>
      </c>
      <c r="T33" s="206">
        <v>0.56000000000000005</v>
      </c>
      <c r="U33" s="206">
        <v>11.56</v>
      </c>
      <c r="V33" s="206">
        <v>0.19</v>
      </c>
      <c r="W33" s="206">
        <v>0.35</v>
      </c>
      <c r="X33" s="206">
        <v>1.57</v>
      </c>
      <c r="Y33" s="206">
        <v>0</v>
      </c>
      <c r="Z33" s="206">
        <v>2.82</v>
      </c>
      <c r="AA33" s="206">
        <v>0.85</v>
      </c>
      <c r="AB33" s="206">
        <v>0</v>
      </c>
      <c r="AC33" s="206">
        <v>4.3</v>
      </c>
      <c r="AD33" s="206">
        <v>0</v>
      </c>
      <c r="AE33" s="206">
        <v>0</v>
      </c>
      <c r="AF33" s="206">
        <v>0</v>
      </c>
      <c r="AG33" s="206">
        <v>26.52</v>
      </c>
      <c r="AH33" s="206">
        <v>0</v>
      </c>
      <c r="AI33" s="206">
        <v>28.12</v>
      </c>
      <c r="AJ33" s="206">
        <v>0</v>
      </c>
      <c r="AK33" s="206">
        <v>-5.36</v>
      </c>
      <c r="AL33" s="206">
        <v>0</v>
      </c>
      <c r="AM33" s="206">
        <v>0</v>
      </c>
      <c r="AN33" s="206">
        <v>0</v>
      </c>
      <c r="AO33" s="206">
        <v>187.2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1.35</v>
      </c>
      <c r="E34" s="206">
        <v>0</v>
      </c>
      <c r="F34" s="206">
        <v>0</v>
      </c>
      <c r="G34" s="206">
        <v>5.59</v>
      </c>
      <c r="H34" s="206">
        <v>0</v>
      </c>
      <c r="I34" s="206">
        <v>24.39</v>
      </c>
      <c r="J34" s="206">
        <v>0.28000000000000003</v>
      </c>
      <c r="K34" s="206">
        <v>6.9</v>
      </c>
      <c r="L34" s="206">
        <v>1.82</v>
      </c>
      <c r="M34" s="206">
        <v>0</v>
      </c>
      <c r="N34" s="206">
        <v>1.24</v>
      </c>
      <c r="O34" s="206">
        <v>1.04</v>
      </c>
      <c r="P34" s="206">
        <v>2.56</v>
      </c>
      <c r="Q34" s="206">
        <v>0.23</v>
      </c>
      <c r="R34" s="206">
        <v>0.44</v>
      </c>
      <c r="S34" s="206">
        <v>0.28000000000000003</v>
      </c>
      <c r="T34" s="206">
        <v>0.56000000000000005</v>
      </c>
      <c r="U34" s="206">
        <v>11.56</v>
      </c>
      <c r="V34" s="206">
        <v>0.19</v>
      </c>
      <c r="W34" s="206">
        <v>0.35</v>
      </c>
      <c r="X34" s="206">
        <v>1.57</v>
      </c>
      <c r="Y34" s="206">
        <v>0</v>
      </c>
      <c r="Z34" s="206">
        <v>2.82</v>
      </c>
      <c r="AA34" s="206">
        <v>0.85</v>
      </c>
      <c r="AB34" s="206">
        <v>0</v>
      </c>
      <c r="AC34" s="206">
        <v>4.3</v>
      </c>
      <c r="AD34" s="206">
        <v>0</v>
      </c>
      <c r="AE34" s="206">
        <v>0</v>
      </c>
      <c r="AF34" s="206">
        <v>0</v>
      </c>
      <c r="AG34" s="206">
        <v>26.52</v>
      </c>
      <c r="AH34" s="206">
        <v>0</v>
      </c>
      <c r="AI34" s="206">
        <v>28.12</v>
      </c>
      <c r="AJ34" s="206">
        <v>0</v>
      </c>
      <c r="AK34" s="206">
        <v>-5.36</v>
      </c>
      <c r="AL34" s="206">
        <v>0</v>
      </c>
      <c r="AM34" s="206">
        <v>0</v>
      </c>
      <c r="AN34" s="206">
        <v>0</v>
      </c>
      <c r="AO34" s="206">
        <v>187.2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1.35</v>
      </c>
      <c r="E35" s="206">
        <v>0</v>
      </c>
      <c r="F35" s="206">
        <v>0</v>
      </c>
      <c r="G35" s="206">
        <v>5.59</v>
      </c>
      <c r="H35" s="206">
        <v>0</v>
      </c>
      <c r="I35" s="206">
        <v>24.11</v>
      </c>
      <c r="J35" s="206">
        <v>0.28000000000000003</v>
      </c>
      <c r="K35" s="206">
        <v>6.9</v>
      </c>
      <c r="L35" s="206">
        <v>1.82</v>
      </c>
      <c r="M35" s="206">
        <v>0</v>
      </c>
      <c r="N35" s="206">
        <v>1.24</v>
      </c>
      <c r="O35" s="206">
        <v>1.04</v>
      </c>
      <c r="P35" s="206">
        <v>2.56</v>
      </c>
      <c r="Q35" s="206">
        <v>0.23</v>
      </c>
      <c r="R35" s="206">
        <v>0.44</v>
      </c>
      <c r="S35" s="206">
        <v>0.28000000000000003</v>
      </c>
      <c r="T35" s="206">
        <v>0.56000000000000005</v>
      </c>
      <c r="U35" s="206">
        <v>11.56</v>
      </c>
      <c r="V35" s="206">
        <v>0.19</v>
      </c>
      <c r="W35" s="206">
        <v>0.35</v>
      </c>
      <c r="X35" s="206">
        <v>1.57</v>
      </c>
      <c r="Y35" s="206">
        <v>0</v>
      </c>
      <c r="Z35" s="206">
        <v>2.82</v>
      </c>
      <c r="AA35" s="206">
        <v>0.85</v>
      </c>
      <c r="AB35" s="206">
        <v>0</v>
      </c>
      <c r="AC35" s="206">
        <v>4.3</v>
      </c>
      <c r="AD35" s="206">
        <v>0</v>
      </c>
      <c r="AE35" s="206">
        <v>0</v>
      </c>
      <c r="AF35" s="206">
        <v>0</v>
      </c>
      <c r="AG35" s="206">
        <v>26.52</v>
      </c>
      <c r="AH35" s="206">
        <v>0</v>
      </c>
      <c r="AI35" s="206">
        <v>28.12</v>
      </c>
      <c r="AJ35" s="206">
        <v>0</v>
      </c>
      <c r="AK35" s="206">
        <v>-5.36</v>
      </c>
      <c r="AL35" s="206">
        <v>0</v>
      </c>
      <c r="AM35" s="206">
        <v>0</v>
      </c>
      <c r="AN35" s="206">
        <v>0</v>
      </c>
      <c r="AO35" s="206">
        <v>187.2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1.35</v>
      </c>
      <c r="E36" s="206">
        <v>0</v>
      </c>
      <c r="F36" s="206">
        <v>0</v>
      </c>
      <c r="G36" s="206">
        <v>5.59</v>
      </c>
      <c r="H36" s="206">
        <v>0</v>
      </c>
      <c r="I36" s="206">
        <v>24.11</v>
      </c>
      <c r="J36" s="206">
        <v>0.28000000000000003</v>
      </c>
      <c r="K36" s="206">
        <v>6.9</v>
      </c>
      <c r="L36" s="206">
        <v>1.82</v>
      </c>
      <c r="M36" s="206">
        <v>0</v>
      </c>
      <c r="N36" s="206">
        <v>1.24</v>
      </c>
      <c r="O36" s="206">
        <v>1.04</v>
      </c>
      <c r="P36" s="206">
        <v>2.56</v>
      </c>
      <c r="Q36" s="206">
        <v>0.23</v>
      </c>
      <c r="R36" s="206">
        <v>0.44</v>
      </c>
      <c r="S36" s="206">
        <v>0.28000000000000003</v>
      </c>
      <c r="T36" s="206">
        <v>0.56000000000000005</v>
      </c>
      <c r="U36" s="206">
        <v>11.56</v>
      </c>
      <c r="V36" s="206">
        <v>0.19</v>
      </c>
      <c r="W36" s="206">
        <v>0.35</v>
      </c>
      <c r="X36" s="206">
        <v>1.57</v>
      </c>
      <c r="Y36" s="206">
        <v>0</v>
      </c>
      <c r="Z36" s="206">
        <v>2.82</v>
      </c>
      <c r="AA36" s="206">
        <v>0.85</v>
      </c>
      <c r="AB36" s="206">
        <v>0</v>
      </c>
      <c r="AC36" s="206">
        <v>4.3</v>
      </c>
      <c r="AD36" s="206">
        <v>0</v>
      </c>
      <c r="AE36" s="206">
        <v>0</v>
      </c>
      <c r="AF36" s="206">
        <v>0</v>
      </c>
      <c r="AG36" s="206">
        <v>26.52</v>
      </c>
      <c r="AH36" s="206">
        <v>0</v>
      </c>
      <c r="AI36" s="206">
        <v>28.12</v>
      </c>
      <c r="AJ36" s="206">
        <v>0</v>
      </c>
      <c r="AK36" s="206">
        <v>-5.36</v>
      </c>
      <c r="AL36" s="206">
        <v>0</v>
      </c>
      <c r="AM36" s="206">
        <v>0</v>
      </c>
      <c r="AN36" s="206">
        <v>0</v>
      </c>
      <c r="AO36" s="206">
        <v>187.2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1.35</v>
      </c>
      <c r="E37" s="206">
        <v>0</v>
      </c>
      <c r="F37" s="206">
        <v>0</v>
      </c>
      <c r="G37" s="206">
        <v>5.59</v>
      </c>
      <c r="H37" s="206">
        <v>0</v>
      </c>
      <c r="I37" s="206">
        <v>24.11</v>
      </c>
      <c r="J37" s="206">
        <v>0.28000000000000003</v>
      </c>
      <c r="K37" s="206">
        <v>6.9</v>
      </c>
      <c r="L37" s="206">
        <v>1.82</v>
      </c>
      <c r="M37" s="206">
        <v>0</v>
      </c>
      <c r="N37" s="206">
        <v>1.24</v>
      </c>
      <c r="O37" s="206">
        <v>1.04</v>
      </c>
      <c r="P37" s="206">
        <v>2.56</v>
      </c>
      <c r="Q37" s="206">
        <v>0.23</v>
      </c>
      <c r="R37" s="206">
        <v>0.44</v>
      </c>
      <c r="S37" s="206">
        <v>0.28000000000000003</v>
      </c>
      <c r="T37" s="206">
        <v>0.56000000000000005</v>
      </c>
      <c r="U37" s="206">
        <v>11.56</v>
      </c>
      <c r="V37" s="206">
        <v>0.19</v>
      </c>
      <c r="W37" s="206">
        <v>0.35</v>
      </c>
      <c r="X37" s="206">
        <v>1.57</v>
      </c>
      <c r="Y37" s="206">
        <v>0</v>
      </c>
      <c r="Z37" s="206">
        <v>2.82</v>
      </c>
      <c r="AA37" s="206">
        <v>0.85</v>
      </c>
      <c r="AB37" s="206">
        <v>0</v>
      </c>
      <c r="AC37" s="206">
        <v>4.3</v>
      </c>
      <c r="AD37" s="206">
        <v>0</v>
      </c>
      <c r="AE37" s="206">
        <v>0</v>
      </c>
      <c r="AF37" s="206">
        <v>0</v>
      </c>
      <c r="AG37" s="206">
        <v>26.52</v>
      </c>
      <c r="AH37" s="206">
        <v>0</v>
      </c>
      <c r="AI37" s="206">
        <v>28.12</v>
      </c>
      <c r="AJ37" s="206">
        <v>0</v>
      </c>
      <c r="AK37" s="206">
        <v>-5.36</v>
      </c>
      <c r="AL37" s="206">
        <v>0</v>
      </c>
      <c r="AM37" s="206">
        <v>0</v>
      </c>
      <c r="AN37" s="206">
        <v>0</v>
      </c>
      <c r="AO37" s="206">
        <v>187.2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1.35</v>
      </c>
      <c r="E38" s="206">
        <v>0</v>
      </c>
      <c r="F38" s="206">
        <v>0</v>
      </c>
      <c r="G38" s="206">
        <v>5.59</v>
      </c>
      <c r="H38" s="206">
        <v>0</v>
      </c>
      <c r="I38" s="206">
        <v>24.11</v>
      </c>
      <c r="J38" s="206">
        <v>0.28000000000000003</v>
      </c>
      <c r="K38" s="206">
        <v>6.9</v>
      </c>
      <c r="L38" s="206">
        <v>1.82</v>
      </c>
      <c r="M38" s="206">
        <v>0</v>
      </c>
      <c r="N38" s="206">
        <v>1.24</v>
      </c>
      <c r="O38" s="206">
        <v>1.04</v>
      </c>
      <c r="P38" s="206">
        <v>2.56</v>
      </c>
      <c r="Q38" s="206">
        <v>0.23</v>
      </c>
      <c r="R38" s="206">
        <v>0.44</v>
      </c>
      <c r="S38" s="206">
        <v>0.28000000000000003</v>
      </c>
      <c r="T38" s="206">
        <v>0.56000000000000005</v>
      </c>
      <c r="U38" s="206">
        <v>11.56</v>
      </c>
      <c r="V38" s="206">
        <v>0.19</v>
      </c>
      <c r="W38" s="206">
        <v>0.35</v>
      </c>
      <c r="X38" s="206">
        <v>1.57</v>
      </c>
      <c r="Y38" s="206">
        <v>0</v>
      </c>
      <c r="Z38" s="206">
        <v>2.82</v>
      </c>
      <c r="AA38" s="206">
        <v>0.85</v>
      </c>
      <c r="AB38" s="206">
        <v>0</v>
      </c>
      <c r="AC38" s="206">
        <v>4.3</v>
      </c>
      <c r="AD38" s="206">
        <v>0</v>
      </c>
      <c r="AE38" s="206">
        <v>0</v>
      </c>
      <c r="AF38" s="206">
        <v>0</v>
      </c>
      <c r="AG38" s="206">
        <v>26.52</v>
      </c>
      <c r="AH38" s="206">
        <v>0</v>
      </c>
      <c r="AI38" s="206">
        <v>28.12</v>
      </c>
      <c r="AJ38" s="206">
        <v>0</v>
      </c>
      <c r="AK38" s="206">
        <v>-5.36</v>
      </c>
      <c r="AL38" s="206">
        <v>0</v>
      </c>
      <c r="AM38" s="206">
        <v>0</v>
      </c>
      <c r="AN38" s="206">
        <v>0</v>
      </c>
      <c r="AO38" s="206">
        <v>187.2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1.35</v>
      </c>
      <c r="E39" s="206">
        <v>0</v>
      </c>
      <c r="F39" s="206">
        <v>0</v>
      </c>
      <c r="G39" s="206">
        <v>5.59</v>
      </c>
      <c r="H39" s="206">
        <v>0</v>
      </c>
      <c r="I39" s="206">
        <v>24.11</v>
      </c>
      <c r="J39" s="206">
        <v>0.28000000000000003</v>
      </c>
      <c r="K39" s="206">
        <v>6.9</v>
      </c>
      <c r="L39" s="206">
        <v>1.82</v>
      </c>
      <c r="M39" s="206">
        <v>0</v>
      </c>
      <c r="N39" s="206">
        <v>1.24</v>
      </c>
      <c r="O39" s="206">
        <v>1.04</v>
      </c>
      <c r="P39" s="206">
        <v>2.56</v>
      </c>
      <c r="Q39" s="206">
        <v>0.23</v>
      </c>
      <c r="R39" s="206">
        <v>0.44</v>
      </c>
      <c r="S39" s="206">
        <v>0.28000000000000003</v>
      </c>
      <c r="T39" s="206">
        <v>0.56000000000000005</v>
      </c>
      <c r="U39" s="206">
        <v>11.56</v>
      </c>
      <c r="V39" s="206">
        <v>0.19</v>
      </c>
      <c r="W39" s="206">
        <v>0.35</v>
      </c>
      <c r="X39" s="206">
        <v>1.57</v>
      </c>
      <c r="Y39" s="206">
        <v>0</v>
      </c>
      <c r="Z39" s="206">
        <v>2.82</v>
      </c>
      <c r="AA39" s="206">
        <v>0.85</v>
      </c>
      <c r="AB39" s="206">
        <v>0</v>
      </c>
      <c r="AC39" s="206">
        <v>4.3</v>
      </c>
      <c r="AD39" s="206">
        <v>0</v>
      </c>
      <c r="AE39" s="206">
        <v>0</v>
      </c>
      <c r="AF39" s="206">
        <v>0</v>
      </c>
      <c r="AG39" s="206">
        <v>26.52</v>
      </c>
      <c r="AH39" s="206">
        <v>0</v>
      </c>
      <c r="AI39" s="206">
        <v>28.12</v>
      </c>
      <c r="AJ39" s="206">
        <v>0</v>
      </c>
      <c r="AK39" s="206">
        <v>2.6</v>
      </c>
      <c r="AL39" s="206">
        <v>0</v>
      </c>
      <c r="AM39" s="206">
        <v>0</v>
      </c>
      <c r="AN39" s="206">
        <v>0</v>
      </c>
      <c r="AO39" s="206">
        <v>187.2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1.35</v>
      </c>
      <c r="E40" s="206">
        <v>0</v>
      </c>
      <c r="F40" s="206">
        <v>0</v>
      </c>
      <c r="G40" s="206">
        <v>5.59</v>
      </c>
      <c r="H40" s="206">
        <v>0</v>
      </c>
      <c r="I40" s="206">
        <v>24.11</v>
      </c>
      <c r="J40" s="206">
        <v>0.28000000000000003</v>
      </c>
      <c r="K40" s="206">
        <v>6.9</v>
      </c>
      <c r="L40" s="206">
        <v>1.82</v>
      </c>
      <c r="M40" s="206">
        <v>0</v>
      </c>
      <c r="N40" s="206">
        <v>1.24</v>
      </c>
      <c r="O40" s="206">
        <v>1.04</v>
      </c>
      <c r="P40" s="206">
        <v>2.56</v>
      </c>
      <c r="Q40" s="206">
        <v>0.23</v>
      </c>
      <c r="R40" s="206">
        <v>0.44</v>
      </c>
      <c r="S40" s="206">
        <v>0.28000000000000003</v>
      </c>
      <c r="T40" s="206">
        <v>0.56000000000000005</v>
      </c>
      <c r="U40" s="206">
        <v>11.56</v>
      </c>
      <c r="V40" s="206">
        <v>0.19</v>
      </c>
      <c r="W40" s="206">
        <v>0.35</v>
      </c>
      <c r="X40" s="206">
        <v>1.57</v>
      </c>
      <c r="Y40" s="206">
        <v>0</v>
      </c>
      <c r="Z40" s="206">
        <v>2.82</v>
      </c>
      <c r="AA40" s="206">
        <v>0.85</v>
      </c>
      <c r="AB40" s="206">
        <v>0</v>
      </c>
      <c r="AC40" s="206">
        <v>4.3</v>
      </c>
      <c r="AD40" s="206">
        <v>0</v>
      </c>
      <c r="AE40" s="206">
        <v>0</v>
      </c>
      <c r="AF40" s="206">
        <v>0</v>
      </c>
      <c r="AG40" s="206">
        <v>26.52</v>
      </c>
      <c r="AH40" s="206">
        <v>0</v>
      </c>
      <c r="AI40" s="206">
        <v>28.12</v>
      </c>
      <c r="AJ40" s="206">
        <v>0</v>
      </c>
      <c r="AK40" s="206">
        <v>2.6</v>
      </c>
      <c r="AL40" s="206">
        <v>0</v>
      </c>
      <c r="AM40" s="206">
        <v>0</v>
      </c>
      <c r="AN40" s="206">
        <v>0</v>
      </c>
      <c r="AO40" s="206">
        <v>187.2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1.35</v>
      </c>
      <c r="E41" s="206">
        <v>0</v>
      </c>
      <c r="F41" s="206">
        <v>0</v>
      </c>
      <c r="G41" s="206">
        <v>5.59</v>
      </c>
      <c r="H41" s="206">
        <v>0</v>
      </c>
      <c r="I41" s="206">
        <v>24.11</v>
      </c>
      <c r="J41" s="206">
        <v>0.28000000000000003</v>
      </c>
      <c r="K41" s="206">
        <v>6.9</v>
      </c>
      <c r="L41" s="206">
        <v>23.56</v>
      </c>
      <c r="M41" s="206">
        <v>0</v>
      </c>
      <c r="N41" s="206">
        <v>1.24</v>
      </c>
      <c r="O41" s="206">
        <v>1.04</v>
      </c>
      <c r="P41" s="206">
        <v>2.56</v>
      </c>
      <c r="Q41" s="206">
        <v>0.23</v>
      </c>
      <c r="R41" s="206">
        <v>0.44</v>
      </c>
      <c r="S41" s="206">
        <v>0.28000000000000003</v>
      </c>
      <c r="T41" s="206">
        <v>0.56000000000000005</v>
      </c>
      <c r="U41" s="206">
        <v>11.56</v>
      </c>
      <c r="V41" s="206">
        <v>0.19</v>
      </c>
      <c r="W41" s="206">
        <v>0.37</v>
      </c>
      <c r="X41" s="206">
        <v>1.57</v>
      </c>
      <c r="Y41" s="206">
        <v>0</v>
      </c>
      <c r="Z41" s="206">
        <v>2.82</v>
      </c>
      <c r="AA41" s="206">
        <v>0.85</v>
      </c>
      <c r="AB41" s="206">
        <v>0</v>
      </c>
      <c r="AC41" s="206">
        <v>4.3</v>
      </c>
      <c r="AD41" s="206">
        <v>0</v>
      </c>
      <c r="AE41" s="206">
        <v>0</v>
      </c>
      <c r="AF41" s="206">
        <v>0</v>
      </c>
      <c r="AG41" s="206">
        <v>26.52</v>
      </c>
      <c r="AH41" s="206">
        <v>0</v>
      </c>
      <c r="AI41" s="206">
        <v>28.12</v>
      </c>
      <c r="AJ41" s="206">
        <v>0</v>
      </c>
      <c r="AK41" s="206">
        <v>2.6</v>
      </c>
      <c r="AL41" s="206">
        <v>0</v>
      </c>
      <c r="AM41" s="206">
        <v>0</v>
      </c>
      <c r="AN41" s="206">
        <v>0</v>
      </c>
      <c r="AO41" s="206">
        <v>187.2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1.35</v>
      </c>
      <c r="E42" s="206">
        <v>0</v>
      </c>
      <c r="F42" s="206">
        <v>0</v>
      </c>
      <c r="G42" s="206">
        <v>5.59</v>
      </c>
      <c r="H42" s="206">
        <v>0</v>
      </c>
      <c r="I42" s="206">
        <v>24.11</v>
      </c>
      <c r="J42" s="206">
        <v>0.28000000000000003</v>
      </c>
      <c r="K42" s="206">
        <v>6.9</v>
      </c>
      <c r="L42" s="206">
        <v>23.56</v>
      </c>
      <c r="M42" s="206">
        <v>0</v>
      </c>
      <c r="N42" s="206">
        <v>1.24</v>
      </c>
      <c r="O42" s="206">
        <v>1.04</v>
      </c>
      <c r="P42" s="206">
        <v>2.56</v>
      </c>
      <c r="Q42" s="206">
        <v>0.23</v>
      </c>
      <c r="R42" s="206">
        <v>0.44</v>
      </c>
      <c r="S42" s="206">
        <v>0.28000000000000003</v>
      </c>
      <c r="T42" s="206">
        <v>0.56000000000000005</v>
      </c>
      <c r="U42" s="206">
        <v>11.56</v>
      </c>
      <c r="V42" s="206">
        <v>0.19</v>
      </c>
      <c r="W42" s="206">
        <v>0.36</v>
      </c>
      <c r="X42" s="206">
        <v>1.57</v>
      </c>
      <c r="Y42" s="206">
        <v>0</v>
      </c>
      <c r="Z42" s="206">
        <v>2.82</v>
      </c>
      <c r="AA42" s="206">
        <v>0.85</v>
      </c>
      <c r="AB42" s="206">
        <v>0</v>
      </c>
      <c r="AC42" s="206">
        <v>12.11</v>
      </c>
      <c r="AD42" s="206">
        <v>0</v>
      </c>
      <c r="AE42" s="206">
        <v>0</v>
      </c>
      <c r="AF42" s="206">
        <v>0</v>
      </c>
      <c r="AG42" s="206">
        <v>26.52</v>
      </c>
      <c r="AH42" s="206">
        <v>0</v>
      </c>
      <c r="AI42" s="206">
        <v>28.12</v>
      </c>
      <c r="AJ42" s="206">
        <v>0</v>
      </c>
      <c r="AK42" s="206">
        <v>2.6</v>
      </c>
      <c r="AL42" s="206">
        <v>0</v>
      </c>
      <c r="AM42" s="206">
        <v>0</v>
      </c>
      <c r="AN42" s="206">
        <v>0</v>
      </c>
      <c r="AO42" s="206">
        <v>187.2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1.35</v>
      </c>
      <c r="E43" s="206">
        <v>0</v>
      </c>
      <c r="F43" s="206">
        <v>0</v>
      </c>
      <c r="G43" s="206">
        <v>5.59</v>
      </c>
      <c r="H43" s="206">
        <v>0</v>
      </c>
      <c r="I43" s="206">
        <v>24.11</v>
      </c>
      <c r="J43" s="206">
        <v>0.28000000000000003</v>
      </c>
      <c r="K43" s="206">
        <v>6.9</v>
      </c>
      <c r="L43" s="206">
        <v>25.2</v>
      </c>
      <c r="M43" s="206">
        <v>0</v>
      </c>
      <c r="N43" s="206">
        <v>1.24</v>
      </c>
      <c r="O43" s="206">
        <v>1.04</v>
      </c>
      <c r="P43" s="206">
        <v>2.56</v>
      </c>
      <c r="Q43" s="206">
        <v>0.23</v>
      </c>
      <c r="R43" s="206">
        <v>0.44</v>
      </c>
      <c r="S43" s="206">
        <v>0.28000000000000003</v>
      </c>
      <c r="T43" s="206">
        <v>0.56000000000000005</v>
      </c>
      <c r="U43" s="206">
        <v>11.56</v>
      </c>
      <c r="V43" s="206">
        <v>0.19</v>
      </c>
      <c r="W43" s="206">
        <v>0.36</v>
      </c>
      <c r="X43" s="206">
        <v>1.57</v>
      </c>
      <c r="Y43" s="206">
        <v>0</v>
      </c>
      <c r="Z43" s="206">
        <v>2.82</v>
      </c>
      <c r="AA43" s="206">
        <v>0.85</v>
      </c>
      <c r="AB43" s="206">
        <v>0</v>
      </c>
      <c r="AC43" s="206">
        <v>12.11</v>
      </c>
      <c r="AD43" s="206">
        <v>0</v>
      </c>
      <c r="AE43" s="206">
        <v>0</v>
      </c>
      <c r="AF43" s="206">
        <v>0</v>
      </c>
      <c r="AG43" s="206">
        <v>26.52</v>
      </c>
      <c r="AH43" s="206">
        <v>0</v>
      </c>
      <c r="AI43" s="206">
        <v>28.12</v>
      </c>
      <c r="AJ43" s="206">
        <v>0</v>
      </c>
      <c r="AK43" s="206">
        <v>9.17</v>
      </c>
      <c r="AL43" s="206">
        <v>0</v>
      </c>
      <c r="AM43" s="206">
        <v>0</v>
      </c>
      <c r="AN43" s="206">
        <v>0</v>
      </c>
      <c r="AO43" s="206">
        <v>187.2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1.35</v>
      </c>
      <c r="E44" s="206">
        <v>0</v>
      </c>
      <c r="F44" s="206">
        <v>0</v>
      </c>
      <c r="G44" s="206">
        <v>5.59</v>
      </c>
      <c r="H44" s="206">
        <v>0</v>
      </c>
      <c r="I44" s="206">
        <v>24.11</v>
      </c>
      <c r="J44" s="206">
        <v>0.28000000000000003</v>
      </c>
      <c r="K44" s="206">
        <v>6.9</v>
      </c>
      <c r="L44" s="206">
        <v>25.2</v>
      </c>
      <c r="M44" s="206">
        <v>0</v>
      </c>
      <c r="N44" s="206">
        <v>1.24</v>
      </c>
      <c r="O44" s="206">
        <v>1.04</v>
      </c>
      <c r="P44" s="206">
        <v>2.56</v>
      </c>
      <c r="Q44" s="206">
        <v>0.23</v>
      </c>
      <c r="R44" s="206">
        <v>0.44</v>
      </c>
      <c r="S44" s="206">
        <v>0.28000000000000003</v>
      </c>
      <c r="T44" s="206">
        <v>0.56000000000000005</v>
      </c>
      <c r="U44" s="206">
        <v>11.56</v>
      </c>
      <c r="V44" s="206">
        <v>0.19</v>
      </c>
      <c r="W44" s="206">
        <v>0.36</v>
      </c>
      <c r="X44" s="206">
        <v>1.57</v>
      </c>
      <c r="Y44" s="206">
        <v>0</v>
      </c>
      <c r="Z44" s="206">
        <v>2.82</v>
      </c>
      <c r="AA44" s="206">
        <v>0.85</v>
      </c>
      <c r="AB44" s="206">
        <v>0</v>
      </c>
      <c r="AC44" s="206">
        <v>12.11</v>
      </c>
      <c r="AD44" s="206">
        <v>0</v>
      </c>
      <c r="AE44" s="206">
        <v>0</v>
      </c>
      <c r="AF44" s="206">
        <v>0</v>
      </c>
      <c r="AG44" s="206">
        <v>26.52</v>
      </c>
      <c r="AH44" s="206">
        <v>0</v>
      </c>
      <c r="AI44" s="206">
        <v>28.12</v>
      </c>
      <c r="AJ44" s="206">
        <v>0</v>
      </c>
      <c r="AK44" s="206">
        <v>9.17</v>
      </c>
      <c r="AL44" s="206">
        <v>0</v>
      </c>
      <c r="AM44" s="206">
        <v>0</v>
      </c>
      <c r="AN44" s="206">
        <v>0</v>
      </c>
      <c r="AO44" s="206">
        <v>187.2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1.35</v>
      </c>
      <c r="E45" s="206">
        <v>0</v>
      </c>
      <c r="F45" s="206">
        <v>0</v>
      </c>
      <c r="G45" s="206">
        <v>5.59</v>
      </c>
      <c r="H45" s="206">
        <v>0</v>
      </c>
      <c r="I45" s="206">
        <v>24.11</v>
      </c>
      <c r="J45" s="206">
        <v>0.28000000000000003</v>
      </c>
      <c r="K45" s="206">
        <v>6.9</v>
      </c>
      <c r="L45" s="206">
        <v>25.2</v>
      </c>
      <c r="M45" s="206">
        <v>0</v>
      </c>
      <c r="N45" s="206">
        <v>1.24</v>
      </c>
      <c r="O45" s="206">
        <v>1.04</v>
      </c>
      <c r="P45" s="206">
        <v>2.56</v>
      </c>
      <c r="Q45" s="206">
        <v>0.23</v>
      </c>
      <c r="R45" s="206">
        <v>0.44</v>
      </c>
      <c r="S45" s="206">
        <v>0.28000000000000003</v>
      </c>
      <c r="T45" s="206">
        <v>0.56000000000000005</v>
      </c>
      <c r="U45" s="206">
        <v>11.56</v>
      </c>
      <c r="V45" s="206">
        <v>0.19</v>
      </c>
      <c r="W45" s="206">
        <v>0.36</v>
      </c>
      <c r="X45" s="206">
        <v>1.57</v>
      </c>
      <c r="Y45" s="206">
        <v>0</v>
      </c>
      <c r="Z45" s="206">
        <v>2.82</v>
      </c>
      <c r="AA45" s="206">
        <v>0.85</v>
      </c>
      <c r="AB45" s="206">
        <v>0</v>
      </c>
      <c r="AC45" s="206">
        <v>12.11</v>
      </c>
      <c r="AD45" s="206">
        <v>0</v>
      </c>
      <c r="AE45" s="206">
        <v>0</v>
      </c>
      <c r="AF45" s="206">
        <v>0</v>
      </c>
      <c r="AG45" s="206">
        <v>26.52</v>
      </c>
      <c r="AH45" s="206">
        <v>0</v>
      </c>
      <c r="AI45" s="206">
        <v>28.12</v>
      </c>
      <c r="AJ45" s="206">
        <v>0</v>
      </c>
      <c r="AK45" s="206">
        <v>9.17</v>
      </c>
      <c r="AL45" s="206">
        <v>0</v>
      </c>
      <c r="AM45" s="206">
        <v>0</v>
      </c>
      <c r="AN45" s="206">
        <v>0</v>
      </c>
      <c r="AO45" s="206">
        <v>187.2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1.35</v>
      </c>
      <c r="E46" s="206">
        <v>0</v>
      </c>
      <c r="F46" s="206">
        <v>0</v>
      </c>
      <c r="G46" s="206">
        <v>5.59</v>
      </c>
      <c r="H46" s="206">
        <v>0</v>
      </c>
      <c r="I46" s="206">
        <v>24.11</v>
      </c>
      <c r="J46" s="206">
        <v>0.28000000000000003</v>
      </c>
      <c r="K46" s="206">
        <v>6.9</v>
      </c>
      <c r="L46" s="206">
        <v>25.2</v>
      </c>
      <c r="M46" s="206">
        <v>0</v>
      </c>
      <c r="N46" s="206">
        <v>1.24</v>
      </c>
      <c r="O46" s="206">
        <v>1.04</v>
      </c>
      <c r="P46" s="206">
        <v>2.56</v>
      </c>
      <c r="Q46" s="206">
        <v>0.23</v>
      </c>
      <c r="R46" s="206">
        <v>0.44</v>
      </c>
      <c r="S46" s="206">
        <v>0.28000000000000003</v>
      </c>
      <c r="T46" s="206">
        <v>0.56000000000000005</v>
      </c>
      <c r="U46" s="206">
        <v>11.56</v>
      </c>
      <c r="V46" s="206">
        <v>0.19</v>
      </c>
      <c r="W46" s="206">
        <v>0.36</v>
      </c>
      <c r="X46" s="206">
        <v>1.57</v>
      </c>
      <c r="Y46" s="206">
        <v>0</v>
      </c>
      <c r="Z46" s="206">
        <v>2.82</v>
      </c>
      <c r="AA46" s="206">
        <v>0.85</v>
      </c>
      <c r="AB46" s="206">
        <v>0</v>
      </c>
      <c r="AC46" s="206">
        <v>12.11</v>
      </c>
      <c r="AD46" s="206">
        <v>0</v>
      </c>
      <c r="AE46" s="206">
        <v>0</v>
      </c>
      <c r="AF46" s="206">
        <v>0</v>
      </c>
      <c r="AG46" s="206">
        <v>26.52</v>
      </c>
      <c r="AH46" s="206">
        <v>0</v>
      </c>
      <c r="AI46" s="206">
        <v>28.12</v>
      </c>
      <c r="AJ46" s="206">
        <v>0</v>
      </c>
      <c r="AK46" s="206">
        <v>9.17</v>
      </c>
      <c r="AL46" s="206">
        <v>0</v>
      </c>
      <c r="AM46" s="206">
        <v>0</v>
      </c>
      <c r="AN46" s="206">
        <v>0</v>
      </c>
      <c r="AO46" s="206">
        <v>187.2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1.35</v>
      </c>
      <c r="E47" s="206">
        <v>0</v>
      </c>
      <c r="F47" s="206">
        <v>0</v>
      </c>
      <c r="G47" s="206">
        <v>5.59</v>
      </c>
      <c r="H47" s="206">
        <v>0</v>
      </c>
      <c r="I47" s="206">
        <v>24.11</v>
      </c>
      <c r="J47" s="206">
        <v>0.28000000000000003</v>
      </c>
      <c r="K47" s="206">
        <v>6.9</v>
      </c>
      <c r="L47" s="206">
        <v>25.2</v>
      </c>
      <c r="M47" s="206">
        <v>0</v>
      </c>
      <c r="N47" s="206">
        <v>1.24</v>
      </c>
      <c r="O47" s="206">
        <v>1.04</v>
      </c>
      <c r="P47" s="206">
        <v>2.56</v>
      </c>
      <c r="Q47" s="206">
        <v>0.23</v>
      </c>
      <c r="R47" s="206">
        <v>0.44</v>
      </c>
      <c r="S47" s="206">
        <v>0.28000000000000003</v>
      </c>
      <c r="T47" s="206">
        <v>0.56000000000000005</v>
      </c>
      <c r="U47" s="206">
        <v>11.56</v>
      </c>
      <c r="V47" s="206">
        <v>0.19</v>
      </c>
      <c r="W47" s="206">
        <v>0.35</v>
      </c>
      <c r="X47" s="206">
        <v>1.57</v>
      </c>
      <c r="Y47" s="206">
        <v>0</v>
      </c>
      <c r="Z47" s="206">
        <v>2.82</v>
      </c>
      <c r="AA47" s="206">
        <v>0.85</v>
      </c>
      <c r="AB47" s="206">
        <v>0</v>
      </c>
      <c r="AC47" s="206">
        <v>13.11</v>
      </c>
      <c r="AD47" s="206">
        <v>0</v>
      </c>
      <c r="AE47" s="206">
        <v>0</v>
      </c>
      <c r="AF47" s="206">
        <v>0</v>
      </c>
      <c r="AG47" s="206">
        <v>26.52</v>
      </c>
      <c r="AH47" s="206">
        <v>0</v>
      </c>
      <c r="AI47" s="206">
        <v>28.12</v>
      </c>
      <c r="AJ47" s="206">
        <v>0</v>
      </c>
      <c r="AK47" s="206">
        <v>9.17</v>
      </c>
      <c r="AL47" s="206">
        <v>0</v>
      </c>
      <c r="AM47" s="206">
        <v>0</v>
      </c>
      <c r="AN47" s="206">
        <v>0</v>
      </c>
      <c r="AO47" s="206">
        <v>187.2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1.35</v>
      </c>
      <c r="E48" s="206">
        <v>0</v>
      </c>
      <c r="F48" s="206">
        <v>0</v>
      </c>
      <c r="G48" s="206">
        <v>5.59</v>
      </c>
      <c r="H48" s="206">
        <v>0</v>
      </c>
      <c r="I48" s="206">
        <v>24.11</v>
      </c>
      <c r="J48" s="206">
        <v>0.28000000000000003</v>
      </c>
      <c r="K48" s="206">
        <v>49.56</v>
      </c>
      <c r="L48" s="206">
        <v>25.2</v>
      </c>
      <c r="M48" s="206">
        <v>0</v>
      </c>
      <c r="N48" s="206">
        <v>1.24</v>
      </c>
      <c r="O48" s="206">
        <v>1.04</v>
      </c>
      <c r="P48" s="206">
        <v>2.56</v>
      </c>
      <c r="Q48" s="206">
        <v>0.23</v>
      </c>
      <c r="R48" s="206">
        <v>0.44</v>
      </c>
      <c r="S48" s="206">
        <v>0.28000000000000003</v>
      </c>
      <c r="T48" s="206">
        <v>0.56000000000000005</v>
      </c>
      <c r="U48" s="206">
        <v>11.56</v>
      </c>
      <c r="V48" s="206">
        <v>0.19</v>
      </c>
      <c r="W48" s="206">
        <v>0.35</v>
      </c>
      <c r="X48" s="206">
        <v>1.57</v>
      </c>
      <c r="Y48" s="206">
        <v>0</v>
      </c>
      <c r="Z48" s="206">
        <v>2.82</v>
      </c>
      <c r="AA48" s="206">
        <v>0.85</v>
      </c>
      <c r="AB48" s="206">
        <v>0</v>
      </c>
      <c r="AC48" s="206">
        <v>13.11</v>
      </c>
      <c r="AD48" s="206">
        <v>0</v>
      </c>
      <c r="AE48" s="206">
        <v>0</v>
      </c>
      <c r="AF48" s="206">
        <v>0</v>
      </c>
      <c r="AG48" s="206">
        <v>26.52</v>
      </c>
      <c r="AH48" s="206">
        <v>0</v>
      </c>
      <c r="AI48" s="206">
        <v>28.12</v>
      </c>
      <c r="AJ48" s="206">
        <v>0</v>
      </c>
      <c r="AK48" s="206">
        <v>9.17</v>
      </c>
      <c r="AL48" s="206">
        <v>0</v>
      </c>
      <c r="AM48" s="206">
        <v>0</v>
      </c>
      <c r="AN48" s="206">
        <v>0</v>
      </c>
      <c r="AO48" s="206">
        <v>187.2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1.35</v>
      </c>
      <c r="E49" s="206">
        <v>0</v>
      </c>
      <c r="F49" s="206">
        <v>0</v>
      </c>
      <c r="G49" s="206">
        <v>5.59</v>
      </c>
      <c r="H49" s="206">
        <v>0</v>
      </c>
      <c r="I49" s="206">
        <v>24.11</v>
      </c>
      <c r="J49" s="206">
        <v>0.28000000000000003</v>
      </c>
      <c r="K49" s="206">
        <v>49.56</v>
      </c>
      <c r="L49" s="206">
        <v>25.2</v>
      </c>
      <c r="M49" s="206">
        <v>0</v>
      </c>
      <c r="N49" s="206">
        <v>1.24</v>
      </c>
      <c r="O49" s="206">
        <v>1.04</v>
      </c>
      <c r="P49" s="206">
        <v>2.56</v>
      </c>
      <c r="Q49" s="206">
        <v>0.23</v>
      </c>
      <c r="R49" s="206">
        <v>0.44</v>
      </c>
      <c r="S49" s="206">
        <v>0.28000000000000003</v>
      </c>
      <c r="T49" s="206">
        <v>0.56000000000000005</v>
      </c>
      <c r="U49" s="206">
        <v>11.56</v>
      </c>
      <c r="V49" s="206">
        <v>0.19</v>
      </c>
      <c r="W49" s="206">
        <v>0.35</v>
      </c>
      <c r="X49" s="206">
        <v>1.57</v>
      </c>
      <c r="Y49" s="206">
        <v>0</v>
      </c>
      <c r="Z49" s="206">
        <v>2.82</v>
      </c>
      <c r="AA49" s="206">
        <v>0.85</v>
      </c>
      <c r="AB49" s="206">
        <v>0</v>
      </c>
      <c r="AC49" s="206">
        <v>13.11</v>
      </c>
      <c r="AD49" s="206">
        <v>0</v>
      </c>
      <c r="AE49" s="206">
        <v>0</v>
      </c>
      <c r="AF49" s="206">
        <v>0</v>
      </c>
      <c r="AG49" s="206">
        <v>26.52</v>
      </c>
      <c r="AH49" s="206">
        <v>0</v>
      </c>
      <c r="AI49" s="206">
        <v>28.12</v>
      </c>
      <c r="AJ49" s="206">
        <v>0</v>
      </c>
      <c r="AK49" s="206">
        <v>9.17</v>
      </c>
      <c r="AL49" s="206">
        <v>0</v>
      </c>
      <c r="AM49" s="206">
        <v>0</v>
      </c>
      <c r="AN49" s="206">
        <v>0</v>
      </c>
      <c r="AO49" s="206">
        <v>187.2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1.35</v>
      </c>
      <c r="E50" s="206">
        <v>0</v>
      </c>
      <c r="F50" s="206">
        <v>0</v>
      </c>
      <c r="G50" s="206">
        <v>5.59</v>
      </c>
      <c r="H50" s="206">
        <v>0</v>
      </c>
      <c r="I50" s="206">
        <v>24.11</v>
      </c>
      <c r="J50" s="206">
        <v>0.28000000000000003</v>
      </c>
      <c r="K50" s="206">
        <v>49.56</v>
      </c>
      <c r="L50" s="206">
        <v>25.2</v>
      </c>
      <c r="M50" s="206">
        <v>0</v>
      </c>
      <c r="N50" s="206">
        <v>1.24</v>
      </c>
      <c r="O50" s="206">
        <v>1.04</v>
      </c>
      <c r="P50" s="206">
        <v>2.56</v>
      </c>
      <c r="Q50" s="206">
        <v>0.23</v>
      </c>
      <c r="R50" s="206">
        <v>0.44</v>
      </c>
      <c r="S50" s="206">
        <v>0.28000000000000003</v>
      </c>
      <c r="T50" s="206">
        <v>0.56000000000000005</v>
      </c>
      <c r="U50" s="206">
        <v>11.56</v>
      </c>
      <c r="V50" s="206">
        <v>0.19</v>
      </c>
      <c r="W50" s="206">
        <v>0.35</v>
      </c>
      <c r="X50" s="206">
        <v>1.57</v>
      </c>
      <c r="Y50" s="206">
        <v>0</v>
      </c>
      <c r="Z50" s="206">
        <v>2.82</v>
      </c>
      <c r="AA50" s="206">
        <v>0.85</v>
      </c>
      <c r="AB50" s="206">
        <v>0</v>
      </c>
      <c r="AC50" s="206">
        <v>13.11</v>
      </c>
      <c r="AD50" s="206">
        <v>0</v>
      </c>
      <c r="AE50" s="206">
        <v>0</v>
      </c>
      <c r="AF50" s="206">
        <v>0</v>
      </c>
      <c r="AG50" s="206">
        <v>26.52</v>
      </c>
      <c r="AH50" s="206">
        <v>0</v>
      </c>
      <c r="AI50" s="206">
        <v>28.12</v>
      </c>
      <c r="AJ50" s="206">
        <v>0</v>
      </c>
      <c r="AK50" s="206">
        <v>9.17</v>
      </c>
      <c r="AL50" s="206">
        <v>0</v>
      </c>
      <c r="AM50" s="206">
        <v>0</v>
      </c>
      <c r="AN50" s="206">
        <v>0</v>
      </c>
      <c r="AO50" s="206">
        <v>187.2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1.35</v>
      </c>
      <c r="E51" s="206">
        <v>0</v>
      </c>
      <c r="F51" s="206">
        <v>0</v>
      </c>
      <c r="G51" s="206">
        <v>5.59</v>
      </c>
      <c r="H51" s="206">
        <v>0</v>
      </c>
      <c r="I51" s="206">
        <v>23.97</v>
      </c>
      <c r="J51" s="206">
        <v>0.28000000000000003</v>
      </c>
      <c r="K51" s="206">
        <v>49.56</v>
      </c>
      <c r="L51" s="206">
        <v>25.2</v>
      </c>
      <c r="M51" s="206">
        <v>0</v>
      </c>
      <c r="N51" s="206">
        <v>1.24</v>
      </c>
      <c r="O51" s="206">
        <v>1.04</v>
      </c>
      <c r="P51" s="206">
        <v>2.56</v>
      </c>
      <c r="Q51" s="206">
        <v>0.23</v>
      </c>
      <c r="R51" s="206">
        <v>0.44</v>
      </c>
      <c r="S51" s="206">
        <v>0.28000000000000003</v>
      </c>
      <c r="T51" s="206">
        <v>0.56000000000000005</v>
      </c>
      <c r="U51" s="206">
        <v>11.56</v>
      </c>
      <c r="V51" s="206">
        <v>0.19</v>
      </c>
      <c r="W51" s="206">
        <v>0.35</v>
      </c>
      <c r="X51" s="206">
        <v>1.57</v>
      </c>
      <c r="Y51" s="206">
        <v>0</v>
      </c>
      <c r="Z51" s="206">
        <v>2.82</v>
      </c>
      <c r="AA51" s="206">
        <v>0.85</v>
      </c>
      <c r="AB51" s="206">
        <v>0</v>
      </c>
      <c r="AC51" s="206">
        <v>13.11</v>
      </c>
      <c r="AD51" s="206">
        <v>0</v>
      </c>
      <c r="AE51" s="206">
        <v>0</v>
      </c>
      <c r="AF51" s="206">
        <v>0</v>
      </c>
      <c r="AG51" s="206">
        <v>26.52</v>
      </c>
      <c r="AH51" s="206">
        <v>0</v>
      </c>
      <c r="AI51" s="206">
        <v>28.12</v>
      </c>
      <c r="AJ51" s="206">
        <v>0</v>
      </c>
      <c r="AK51" s="206">
        <v>9.17</v>
      </c>
      <c r="AL51" s="206">
        <v>0</v>
      </c>
      <c r="AM51" s="206">
        <v>0</v>
      </c>
      <c r="AN51" s="206">
        <v>0</v>
      </c>
      <c r="AO51" s="206">
        <v>183.6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1.35</v>
      </c>
      <c r="E52" s="206">
        <v>0</v>
      </c>
      <c r="F52" s="206">
        <v>0</v>
      </c>
      <c r="G52" s="206">
        <v>5.59</v>
      </c>
      <c r="H52" s="206">
        <v>0</v>
      </c>
      <c r="I52" s="206">
        <v>23.97</v>
      </c>
      <c r="J52" s="206">
        <v>0.28000000000000003</v>
      </c>
      <c r="K52" s="206">
        <v>68.739999999999995</v>
      </c>
      <c r="L52" s="206">
        <v>25.2</v>
      </c>
      <c r="M52" s="206">
        <v>0</v>
      </c>
      <c r="N52" s="206">
        <v>1.24</v>
      </c>
      <c r="O52" s="206">
        <v>1.04</v>
      </c>
      <c r="P52" s="206">
        <v>2.56</v>
      </c>
      <c r="Q52" s="206">
        <v>0.23</v>
      </c>
      <c r="R52" s="206">
        <v>0.44</v>
      </c>
      <c r="S52" s="206">
        <v>0.28000000000000003</v>
      </c>
      <c r="T52" s="206">
        <v>0.56000000000000005</v>
      </c>
      <c r="U52" s="206">
        <v>11.56</v>
      </c>
      <c r="V52" s="206">
        <v>0.19</v>
      </c>
      <c r="W52" s="206">
        <v>0.35</v>
      </c>
      <c r="X52" s="206">
        <v>1.57</v>
      </c>
      <c r="Y52" s="206">
        <v>0</v>
      </c>
      <c r="Z52" s="206">
        <v>2.82</v>
      </c>
      <c r="AA52" s="206">
        <v>0.85</v>
      </c>
      <c r="AB52" s="206">
        <v>0</v>
      </c>
      <c r="AC52" s="206">
        <v>13.11</v>
      </c>
      <c r="AD52" s="206">
        <v>0</v>
      </c>
      <c r="AE52" s="206">
        <v>0</v>
      </c>
      <c r="AF52" s="206">
        <v>0</v>
      </c>
      <c r="AG52" s="206">
        <v>26.52</v>
      </c>
      <c r="AH52" s="206">
        <v>0</v>
      </c>
      <c r="AI52" s="206">
        <v>28.12</v>
      </c>
      <c r="AJ52" s="206">
        <v>0</v>
      </c>
      <c r="AK52" s="206">
        <v>9.17</v>
      </c>
      <c r="AL52" s="206">
        <v>0</v>
      </c>
      <c r="AM52" s="206">
        <v>0</v>
      </c>
      <c r="AN52" s="206">
        <v>0</v>
      </c>
      <c r="AO52" s="206">
        <v>183.6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1.35</v>
      </c>
      <c r="E53" s="206">
        <v>0</v>
      </c>
      <c r="F53" s="206">
        <v>0</v>
      </c>
      <c r="G53" s="206">
        <v>5.59</v>
      </c>
      <c r="H53" s="206">
        <v>0</v>
      </c>
      <c r="I53" s="206">
        <v>23.97</v>
      </c>
      <c r="J53" s="206">
        <v>0.28000000000000003</v>
      </c>
      <c r="K53" s="206">
        <v>80.180000000000007</v>
      </c>
      <c r="L53" s="206">
        <v>25.2</v>
      </c>
      <c r="M53" s="206">
        <v>0</v>
      </c>
      <c r="N53" s="206">
        <v>1.24</v>
      </c>
      <c r="O53" s="206">
        <v>1.04</v>
      </c>
      <c r="P53" s="206">
        <v>2.56</v>
      </c>
      <c r="Q53" s="206">
        <v>0.23</v>
      </c>
      <c r="R53" s="206">
        <v>0.44</v>
      </c>
      <c r="S53" s="206">
        <v>0.28000000000000003</v>
      </c>
      <c r="T53" s="206">
        <v>0.56000000000000005</v>
      </c>
      <c r="U53" s="206">
        <v>11.56</v>
      </c>
      <c r="V53" s="206">
        <v>0.19</v>
      </c>
      <c r="W53" s="206">
        <v>0.34</v>
      </c>
      <c r="X53" s="206">
        <v>1.57</v>
      </c>
      <c r="Y53" s="206">
        <v>0</v>
      </c>
      <c r="Z53" s="206">
        <v>2.82</v>
      </c>
      <c r="AA53" s="206">
        <v>0.85</v>
      </c>
      <c r="AB53" s="206">
        <v>0</v>
      </c>
      <c r="AC53" s="206">
        <v>4.3</v>
      </c>
      <c r="AD53" s="206">
        <v>0</v>
      </c>
      <c r="AE53" s="206">
        <v>0</v>
      </c>
      <c r="AF53" s="206">
        <v>0</v>
      </c>
      <c r="AG53" s="206">
        <v>26.52</v>
      </c>
      <c r="AH53" s="206">
        <v>0</v>
      </c>
      <c r="AI53" s="206">
        <v>28.12</v>
      </c>
      <c r="AJ53" s="206">
        <v>0</v>
      </c>
      <c r="AK53" s="206">
        <v>9.17</v>
      </c>
      <c r="AL53" s="206">
        <v>0</v>
      </c>
      <c r="AM53" s="206">
        <v>0</v>
      </c>
      <c r="AN53" s="206">
        <v>0</v>
      </c>
      <c r="AO53" s="206">
        <v>183.6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1.35</v>
      </c>
      <c r="E54" s="206">
        <v>0</v>
      </c>
      <c r="F54" s="206">
        <v>0</v>
      </c>
      <c r="G54" s="206">
        <v>5.59</v>
      </c>
      <c r="H54" s="206">
        <v>0</v>
      </c>
      <c r="I54" s="206">
        <v>23.97</v>
      </c>
      <c r="J54" s="206">
        <v>0.28000000000000003</v>
      </c>
      <c r="K54" s="206">
        <v>80.17</v>
      </c>
      <c r="L54" s="206">
        <v>25.2</v>
      </c>
      <c r="M54" s="206">
        <v>0</v>
      </c>
      <c r="N54" s="206">
        <v>1.24</v>
      </c>
      <c r="O54" s="206">
        <v>1.04</v>
      </c>
      <c r="P54" s="206">
        <v>2.56</v>
      </c>
      <c r="Q54" s="206">
        <v>0.23</v>
      </c>
      <c r="R54" s="206">
        <v>0.44</v>
      </c>
      <c r="S54" s="206">
        <v>0.28000000000000003</v>
      </c>
      <c r="T54" s="206">
        <v>0.56000000000000005</v>
      </c>
      <c r="U54" s="206">
        <v>11.56</v>
      </c>
      <c r="V54" s="206">
        <v>0.19</v>
      </c>
      <c r="W54" s="206">
        <v>0.34</v>
      </c>
      <c r="X54" s="206">
        <v>1.57</v>
      </c>
      <c r="Y54" s="206">
        <v>0</v>
      </c>
      <c r="Z54" s="206">
        <v>2.82</v>
      </c>
      <c r="AA54" s="206">
        <v>0.85</v>
      </c>
      <c r="AB54" s="206">
        <v>0</v>
      </c>
      <c r="AC54" s="206">
        <v>4.17</v>
      </c>
      <c r="AD54" s="206">
        <v>0</v>
      </c>
      <c r="AE54" s="206">
        <v>0</v>
      </c>
      <c r="AF54" s="206">
        <v>0</v>
      </c>
      <c r="AG54" s="206">
        <v>26.52</v>
      </c>
      <c r="AH54" s="206">
        <v>0</v>
      </c>
      <c r="AI54" s="206">
        <v>28.12</v>
      </c>
      <c r="AJ54" s="206">
        <v>0</v>
      </c>
      <c r="AK54" s="206">
        <v>9.17</v>
      </c>
      <c r="AL54" s="206">
        <v>0</v>
      </c>
      <c r="AM54" s="206">
        <v>0</v>
      </c>
      <c r="AN54" s="206">
        <v>0</v>
      </c>
      <c r="AO54" s="206">
        <v>183.6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1.35</v>
      </c>
      <c r="E55" s="206">
        <v>0</v>
      </c>
      <c r="F55" s="206">
        <v>0</v>
      </c>
      <c r="G55" s="206">
        <v>5.59</v>
      </c>
      <c r="H55" s="206">
        <v>0</v>
      </c>
      <c r="I55" s="206">
        <v>23.97</v>
      </c>
      <c r="J55" s="206">
        <v>0.28000000000000003</v>
      </c>
      <c r="K55" s="206">
        <v>80.16</v>
      </c>
      <c r="L55" s="206">
        <v>25.2</v>
      </c>
      <c r="M55" s="206">
        <v>0</v>
      </c>
      <c r="N55" s="206">
        <v>1.24</v>
      </c>
      <c r="O55" s="206">
        <v>1.04</v>
      </c>
      <c r="P55" s="206">
        <v>2.56</v>
      </c>
      <c r="Q55" s="206">
        <v>0.23</v>
      </c>
      <c r="R55" s="206">
        <v>0.44</v>
      </c>
      <c r="S55" s="206">
        <v>0.28000000000000003</v>
      </c>
      <c r="T55" s="206">
        <v>0.56000000000000005</v>
      </c>
      <c r="U55" s="206">
        <v>11.56</v>
      </c>
      <c r="V55" s="206">
        <v>0.19</v>
      </c>
      <c r="W55" s="206">
        <v>0.34</v>
      </c>
      <c r="X55" s="206">
        <v>1.57</v>
      </c>
      <c r="Y55" s="206">
        <v>0</v>
      </c>
      <c r="Z55" s="206">
        <v>1.48</v>
      </c>
      <c r="AA55" s="206">
        <v>0.85</v>
      </c>
      <c r="AB55" s="206">
        <v>0</v>
      </c>
      <c r="AC55" s="206">
        <v>12.64</v>
      </c>
      <c r="AD55" s="206">
        <v>0</v>
      </c>
      <c r="AE55" s="206">
        <v>0</v>
      </c>
      <c r="AF55" s="206">
        <v>0</v>
      </c>
      <c r="AG55" s="206">
        <v>26.52</v>
      </c>
      <c r="AH55" s="206">
        <v>0</v>
      </c>
      <c r="AI55" s="206">
        <v>28.12</v>
      </c>
      <c r="AJ55" s="206">
        <v>0</v>
      </c>
      <c r="AK55" s="206">
        <v>9.17</v>
      </c>
      <c r="AL55" s="206">
        <v>0</v>
      </c>
      <c r="AM55" s="206">
        <v>0</v>
      </c>
      <c r="AN55" s="206">
        <v>0</v>
      </c>
      <c r="AO55" s="206">
        <v>183.6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1.35</v>
      </c>
      <c r="E56" s="206">
        <v>0</v>
      </c>
      <c r="F56" s="206">
        <v>0</v>
      </c>
      <c r="G56" s="206">
        <v>5.59</v>
      </c>
      <c r="H56" s="206">
        <v>0</v>
      </c>
      <c r="I56" s="206">
        <v>23.97</v>
      </c>
      <c r="J56" s="206">
        <v>0.28000000000000003</v>
      </c>
      <c r="K56" s="206">
        <v>78.64</v>
      </c>
      <c r="L56" s="206">
        <v>25.2</v>
      </c>
      <c r="M56" s="206">
        <v>0</v>
      </c>
      <c r="N56" s="206">
        <v>1.24</v>
      </c>
      <c r="O56" s="206">
        <v>1.04</v>
      </c>
      <c r="P56" s="206">
        <v>2.56</v>
      </c>
      <c r="Q56" s="206">
        <v>0.23</v>
      </c>
      <c r="R56" s="206">
        <v>0.44</v>
      </c>
      <c r="S56" s="206">
        <v>0.28000000000000003</v>
      </c>
      <c r="T56" s="206">
        <v>0.56000000000000005</v>
      </c>
      <c r="U56" s="206">
        <v>11.56</v>
      </c>
      <c r="V56" s="206">
        <v>0.19</v>
      </c>
      <c r="W56" s="206">
        <v>0.34</v>
      </c>
      <c r="X56" s="206">
        <v>1.57</v>
      </c>
      <c r="Y56" s="206">
        <v>0</v>
      </c>
      <c r="Z56" s="206">
        <v>1.48</v>
      </c>
      <c r="AA56" s="206">
        <v>0.85</v>
      </c>
      <c r="AB56" s="206">
        <v>0</v>
      </c>
      <c r="AC56" s="206">
        <v>12.64</v>
      </c>
      <c r="AD56" s="206">
        <v>0</v>
      </c>
      <c r="AE56" s="206">
        <v>0</v>
      </c>
      <c r="AF56" s="206">
        <v>0</v>
      </c>
      <c r="AG56" s="206">
        <v>26.52</v>
      </c>
      <c r="AH56" s="206">
        <v>0</v>
      </c>
      <c r="AI56" s="206">
        <v>28.12</v>
      </c>
      <c r="AJ56" s="206">
        <v>0</v>
      </c>
      <c r="AK56" s="206">
        <v>9.17</v>
      </c>
      <c r="AL56" s="206">
        <v>0</v>
      </c>
      <c r="AM56" s="206">
        <v>0</v>
      </c>
      <c r="AN56" s="206">
        <v>0</v>
      </c>
      <c r="AO56" s="206">
        <v>183.6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1.35</v>
      </c>
      <c r="E57" s="206">
        <v>0</v>
      </c>
      <c r="F57" s="206">
        <v>0</v>
      </c>
      <c r="G57" s="206">
        <v>5.59</v>
      </c>
      <c r="H57" s="206">
        <v>0</v>
      </c>
      <c r="I57" s="206">
        <v>23.97</v>
      </c>
      <c r="J57" s="206">
        <v>0.28000000000000003</v>
      </c>
      <c r="K57" s="206">
        <v>78.48</v>
      </c>
      <c r="L57" s="206">
        <v>25.2</v>
      </c>
      <c r="M57" s="206">
        <v>0</v>
      </c>
      <c r="N57" s="206">
        <v>1.24</v>
      </c>
      <c r="O57" s="206">
        <v>1.04</v>
      </c>
      <c r="P57" s="206">
        <v>2.56</v>
      </c>
      <c r="Q57" s="206">
        <v>0.23</v>
      </c>
      <c r="R57" s="206">
        <v>0.44</v>
      </c>
      <c r="S57" s="206">
        <v>0.28000000000000003</v>
      </c>
      <c r="T57" s="206">
        <v>0.56000000000000005</v>
      </c>
      <c r="U57" s="206">
        <v>11.56</v>
      </c>
      <c r="V57" s="206">
        <v>0.19</v>
      </c>
      <c r="W57" s="206">
        <v>0.34</v>
      </c>
      <c r="X57" s="206">
        <v>1.57</v>
      </c>
      <c r="Y57" s="206">
        <v>0</v>
      </c>
      <c r="Z57" s="206">
        <v>1.48</v>
      </c>
      <c r="AA57" s="206">
        <v>0.85</v>
      </c>
      <c r="AB57" s="206">
        <v>0</v>
      </c>
      <c r="AC57" s="206">
        <v>12.64</v>
      </c>
      <c r="AD57" s="206">
        <v>0</v>
      </c>
      <c r="AE57" s="206">
        <v>0</v>
      </c>
      <c r="AF57" s="206">
        <v>0</v>
      </c>
      <c r="AG57" s="206">
        <v>26.52</v>
      </c>
      <c r="AH57" s="206">
        <v>0</v>
      </c>
      <c r="AI57" s="206">
        <v>28.12</v>
      </c>
      <c r="AJ57" s="206">
        <v>0</v>
      </c>
      <c r="AK57" s="206">
        <v>9.17</v>
      </c>
      <c r="AL57" s="206">
        <v>0</v>
      </c>
      <c r="AM57" s="206">
        <v>0</v>
      </c>
      <c r="AN57" s="206">
        <v>0</v>
      </c>
      <c r="AO57" s="206">
        <v>183.6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1.35</v>
      </c>
      <c r="E58" s="206">
        <v>0</v>
      </c>
      <c r="F58" s="206">
        <v>0</v>
      </c>
      <c r="G58" s="206">
        <v>5.59</v>
      </c>
      <c r="H58" s="206">
        <v>0</v>
      </c>
      <c r="I58" s="206">
        <v>23.97</v>
      </c>
      <c r="J58" s="206">
        <v>0.28000000000000003</v>
      </c>
      <c r="K58" s="206">
        <v>78.489999999999995</v>
      </c>
      <c r="L58" s="206">
        <v>25.2</v>
      </c>
      <c r="M58" s="206">
        <v>0</v>
      </c>
      <c r="N58" s="206">
        <v>1.24</v>
      </c>
      <c r="O58" s="206">
        <v>1.04</v>
      </c>
      <c r="P58" s="206">
        <v>2.56</v>
      </c>
      <c r="Q58" s="206">
        <v>0.23</v>
      </c>
      <c r="R58" s="206">
        <v>0.44</v>
      </c>
      <c r="S58" s="206">
        <v>0.28000000000000003</v>
      </c>
      <c r="T58" s="206">
        <v>0.56000000000000005</v>
      </c>
      <c r="U58" s="206">
        <v>11.56</v>
      </c>
      <c r="V58" s="206">
        <v>0.19</v>
      </c>
      <c r="W58" s="206">
        <v>0.34</v>
      </c>
      <c r="X58" s="206">
        <v>1.57</v>
      </c>
      <c r="Y58" s="206">
        <v>0</v>
      </c>
      <c r="Z58" s="206">
        <v>1.48</v>
      </c>
      <c r="AA58" s="206">
        <v>0.85</v>
      </c>
      <c r="AB58" s="206">
        <v>0</v>
      </c>
      <c r="AC58" s="206">
        <v>12.64</v>
      </c>
      <c r="AD58" s="206">
        <v>0</v>
      </c>
      <c r="AE58" s="206">
        <v>0</v>
      </c>
      <c r="AF58" s="206">
        <v>0</v>
      </c>
      <c r="AG58" s="206">
        <v>26.52</v>
      </c>
      <c r="AH58" s="206">
        <v>0</v>
      </c>
      <c r="AI58" s="206">
        <v>28.12</v>
      </c>
      <c r="AJ58" s="206">
        <v>0</v>
      </c>
      <c r="AK58" s="206">
        <v>9.17</v>
      </c>
      <c r="AL58" s="206">
        <v>0</v>
      </c>
      <c r="AM58" s="206">
        <v>0</v>
      </c>
      <c r="AN58" s="206">
        <v>0</v>
      </c>
      <c r="AO58" s="206">
        <v>183.6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1.35</v>
      </c>
      <c r="E59" s="206">
        <v>0</v>
      </c>
      <c r="F59" s="206">
        <v>0</v>
      </c>
      <c r="G59" s="206">
        <v>5.59</v>
      </c>
      <c r="H59" s="206">
        <v>0</v>
      </c>
      <c r="I59" s="206">
        <v>23.97</v>
      </c>
      <c r="J59" s="206">
        <v>0.28000000000000003</v>
      </c>
      <c r="K59" s="206">
        <v>41.92</v>
      </c>
      <c r="L59" s="206">
        <v>25.2</v>
      </c>
      <c r="M59" s="206">
        <v>0</v>
      </c>
      <c r="N59" s="206">
        <v>1.24</v>
      </c>
      <c r="O59" s="206">
        <v>1.04</v>
      </c>
      <c r="P59" s="206">
        <v>2.56</v>
      </c>
      <c r="Q59" s="206">
        <v>0.13</v>
      </c>
      <c r="R59" s="206">
        <v>0.44</v>
      </c>
      <c r="S59" s="206">
        <v>0.28000000000000003</v>
      </c>
      <c r="T59" s="206">
        <v>0.56000000000000005</v>
      </c>
      <c r="U59" s="206">
        <v>11.56</v>
      </c>
      <c r="V59" s="206">
        <v>0.19</v>
      </c>
      <c r="W59" s="206">
        <v>0.33</v>
      </c>
      <c r="X59" s="206">
        <v>1.57</v>
      </c>
      <c r="Y59" s="206">
        <v>0</v>
      </c>
      <c r="Z59" s="206">
        <v>1.48</v>
      </c>
      <c r="AA59" s="206">
        <v>0.85</v>
      </c>
      <c r="AB59" s="206">
        <v>0</v>
      </c>
      <c r="AC59" s="206">
        <v>12.64</v>
      </c>
      <c r="AD59" s="206">
        <v>0</v>
      </c>
      <c r="AE59" s="206">
        <v>0</v>
      </c>
      <c r="AF59" s="206">
        <v>0</v>
      </c>
      <c r="AG59" s="206">
        <v>26.52</v>
      </c>
      <c r="AH59" s="206">
        <v>0</v>
      </c>
      <c r="AI59" s="206">
        <v>28.12</v>
      </c>
      <c r="AJ59" s="206">
        <v>0</v>
      </c>
      <c r="AK59" s="206">
        <v>9.17</v>
      </c>
      <c r="AL59" s="206">
        <v>0</v>
      </c>
      <c r="AM59" s="206">
        <v>0</v>
      </c>
      <c r="AN59" s="206">
        <v>0</v>
      </c>
      <c r="AO59" s="206">
        <v>183.6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1.35</v>
      </c>
      <c r="E60" s="206">
        <v>0</v>
      </c>
      <c r="F60" s="206">
        <v>0</v>
      </c>
      <c r="G60" s="206">
        <v>5.59</v>
      </c>
      <c r="H60" s="206">
        <v>0</v>
      </c>
      <c r="I60" s="206">
        <v>23.97</v>
      </c>
      <c r="J60" s="206">
        <v>0.28000000000000003</v>
      </c>
      <c r="K60" s="206">
        <v>41.92</v>
      </c>
      <c r="L60" s="206">
        <v>25.2</v>
      </c>
      <c r="M60" s="206">
        <v>0</v>
      </c>
      <c r="N60" s="206">
        <v>1.24</v>
      </c>
      <c r="O60" s="206">
        <v>1.04</v>
      </c>
      <c r="P60" s="206">
        <v>2.56</v>
      </c>
      <c r="Q60" s="206">
        <v>0.13</v>
      </c>
      <c r="R60" s="206">
        <v>0.44</v>
      </c>
      <c r="S60" s="206">
        <v>0.28000000000000003</v>
      </c>
      <c r="T60" s="206">
        <v>0.56000000000000005</v>
      </c>
      <c r="U60" s="206">
        <v>11.56</v>
      </c>
      <c r="V60" s="206">
        <v>0.19</v>
      </c>
      <c r="W60" s="206">
        <v>0.33</v>
      </c>
      <c r="X60" s="206">
        <v>1.57</v>
      </c>
      <c r="Y60" s="206">
        <v>0</v>
      </c>
      <c r="Z60" s="206">
        <v>1.48</v>
      </c>
      <c r="AA60" s="206">
        <v>0.85</v>
      </c>
      <c r="AB60" s="206">
        <v>0</v>
      </c>
      <c r="AC60" s="206">
        <v>12.64</v>
      </c>
      <c r="AD60" s="206">
        <v>0</v>
      </c>
      <c r="AE60" s="206">
        <v>0</v>
      </c>
      <c r="AF60" s="206">
        <v>0</v>
      </c>
      <c r="AG60" s="206">
        <v>26.52</v>
      </c>
      <c r="AH60" s="206">
        <v>0</v>
      </c>
      <c r="AI60" s="206">
        <v>28.12</v>
      </c>
      <c r="AJ60" s="206">
        <v>0</v>
      </c>
      <c r="AK60" s="206">
        <v>9.17</v>
      </c>
      <c r="AL60" s="206">
        <v>0</v>
      </c>
      <c r="AM60" s="206">
        <v>0</v>
      </c>
      <c r="AN60" s="206">
        <v>0</v>
      </c>
      <c r="AO60" s="206">
        <v>183.6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1.35</v>
      </c>
      <c r="E61" s="206">
        <v>0</v>
      </c>
      <c r="F61" s="206">
        <v>0</v>
      </c>
      <c r="G61" s="206">
        <v>5.59</v>
      </c>
      <c r="H61" s="206">
        <v>0</v>
      </c>
      <c r="I61" s="206">
        <v>23.97</v>
      </c>
      <c r="J61" s="206">
        <v>0.28000000000000003</v>
      </c>
      <c r="K61" s="206">
        <v>41.92</v>
      </c>
      <c r="L61" s="206">
        <v>25.2</v>
      </c>
      <c r="M61" s="206">
        <v>0</v>
      </c>
      <c r="N61" s="206">
        <v>1.24</v>
      </c>
      <c r="O61" s="206">
        <v>1.04</v>
      </c>
      <c r="P61" s="206">
        <v>2.56</v>
      </c>
      <c r="Q61" s="206">
        <v>0.13</v>
      </c>
      <c r="R61" s="206">
        <v>0.44</v>
      </c>
      <c r="S61" s="206">
        <v>0.28000000000000003</v>
      </c>
      <c r="T61" s="206">
        <v>0.56000000000000005</v>
      </c>
      <c r="U61" s="206">
        <v>11.56</v>
      </c>
      <c r="V61" s="206">
        <v>0.19</v>
      </c>
      <c r="W61" s="206">
        <v>0.33</v>
      </c>
      <c r="X61" s="206">
        <v>1.57</v>
      </c>
      <c r="Y61" s="206">
        <v>0</v>
      </c>
      <c r="Z61" s="206">
        <v>1.48</v>
      </c>
      <c r="AA61" s="206">
        <v>0.85</v>
      </c>
      <c r="AB61" s="206">
        <v>0</v>
      </c>
      <c r="AC61" s="206">
        <v>12.64</v>
      </c>
      <c r="AD61" s="206">
        <v>0</v>
      </c>
      <c r="AE61" s="206">
        <v>0</v>
      </c>
      <c r="AF61" s="206">
        <v>0</v>
      </c>
      <c r="AG61" s="206">
        <v>26.52</v>
      </c>
      <c r="AH61" s="206">
        <v>0</v>
      </c>
      <c r="AI61" s="206">
        <v>28.12</v>
      </c>
      <c r="AJ61" s="206">
        <v>0</v>
      </c>
      <c r="AK61" s="206">
        <v>9.17</v>
      </c>
      <c r="AL61" s="206">
        <v>0</v>
      </c>
      <c r="AM61" s="206">
        <v>0</v>
      </c>
      <c r="AN61" s="206">
        <v>0</v>
      </c>
      <c r="AO61" s="206">
        <v>183.6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1.35</v>
      </c>
      <c r="E62" s="206">
        <v>0</v>
      </c>
      <c r="F62" s="206">
        <v>0</v>
      </c>
      <c r="G62" s="206">
        <v>5.59</v>
      </c>
      <c r="H62" s="206">
        <v>0</v>
      </c>
      <c r="I62" s="206">
        <v>23.97</v>
      </c>
      <c r="J62" s="206">
        <v>0.28000000000000003</v>
      </c>
      <c r="K62" s="206">
        <v>41.92</v>
      </c>
      <c r="L62" s="206">
        <v>25.2</v>
      </c>
      <c r="M62" s="206">
        <v>0</v>
      </c>
      <c r="N62" s="206">
        <v>1.24</v>
      </c>
      <c r="O62" s="206">
        <v>1.04</v>
      </c>
      <c r="P62" s="206">
        <v>2.56</v>
      </c>
      <c r="Q62" s="206">
        <v>0.13</v>
      </c>
      <c r="R62" s="206">
        <v>0.44</v>
      </c>
      <c r="S62" s="206">
        <v>0.28000000000000003</v>
      </c>
      <c r="T62" s="206">
        <v>0.56000000000000005</v>
      </c>
      <c r="U62" s="206">
        <v>11.56</v>
      </c>
      <c r="V62" s="206">
        <v>0.19</v>
      </c>
      <c r="W62" s="206">
        <v>0.33</v>
      </c>
      <c r="X62" s="206">
        <v>1.57</v>
      </c>
      <c r="Y62" s="206">
        <v>0</v>
      </c>
      <c r="Z62" s="206">
        <v>1.48</v>
      </c>
      <c r="AA62" s="206">
        <v>0.85</v>
      </c>
      <c r="AB62" s="206">
        <v>0</v>
      </c>
      <c r="AC62" s="206">
        <v>12.64</v>
      </c>
      <c r="AD62" s="206">
        <v>0</v>
      </c>
      <c r="AE62" s="206">
        <v>0</v>
      </c>
      <c r="AF62" s="206">
        <v>0</v>
      </c>
      <c r="AG62" s="206">
        <v>26.52</v>
      </c>
      <c r="AH62" s="206">
        <v>0</v>
      </c>
      <c r="AI62" s="206">
        <v>28.12</v>
      </c>
      <c r="AJ62" s="206">
        <v>0</v>
      </c>
      <c r="AK62" s="206">
        <v>9.17</v>
      </c>
      <c r="AL62" s="206">
        <v>0</v>
      </c>
      <c r="AM62" s="206">
        <v>0</v>
      </c>
      <c r="AN62" s="206">
        <v>0</v>
      </c>
      <c r="AO62" s="206">
        <v>183.6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1.35</v>
      </c>
      <c r="E63" s="206">
        <v>0</v>
      </c>
      <c r="F63" s="206">
        <v>0</v>
      </c>
      <c r="G63" s="206">
        <v>5.59</v>
      </c>
      <c r="H63" s="206">
        <v>0</v>
      </c>
      <c r="I63" s="206">
        <v>23.97</v>
      </c>
      <c r="J63" s="206">
        <v>0.28000000000000003</v>
      </c>
      <c r="K63" s="206">
        <v>41.92</v>
      </c>
      <c r="L63" s="206">
        <v>25.2</v>
      </c>
      <c r="M63" s="206">
        <v>0</v>
      </c>
      <c r="N63" s="206">
        <v>1.24</v>
      </c>
      <c r="O63" s="206">
        <v>1.04</v>
      </c>
      <c r="P63" s="206">
        <v>2.56</v>
      </c>
      <c r="Q63" s="206">
        <v>0.22</v>
      </c>
      <c r="R63" s="206">
        <v>0.44</v>
      </c>
      <c r="S63" s="206">
        <v>0.28000000000000003</v>
      </c>
      <c r="T63" s="206">
        <v>0.56000000000000005</v>
      </c>
      <c r="U63" s="206">
        <v>11.56</v>
      </c>
      <c r="V63" s="206">
        <v>0.19</v>
      </c>
      <c r="W63" s="206">
        <v>0.34</v>
      </c>
      <c r="X63" s="206">
        <v>1.57</v>
      </c>
      <c r="Y63" s="206">
        <v>0</v>
      </c>
      <c r="Z63" s="206">
        <v>1.48</v>
      </c>
      <c r="AA63" s="206">
        <v>0.85</v>
      </c>
      <c r="AB63" s="206">
        <v>0</v>
      </c>
      <c r="AC63" s="206">
        <v>12.64</v>
      </c>
      <c r="AD63" s="206">
        <v>0</v>
      </c>
      <c r="AE63" s="206">
        <v>0</v>
      </c>
      <c r="AF63" s="206">
        <v>0</v>
      </c>
      <c r="AG63" s="206">
        <v>26.52</v>
      </c>
      <c r="AH63" s="206">
        <v>0</v>
      </c>
      <c r="AI63" s="206">
        <v>28.12</v>
      </c>
      <c r="AJ63" s="206">
        <v>0</v>
      </c>
      <c r="AK63" s="206">
        <v>9.17</v>
      </c>
      <c r="AL63" s="206">
        <v>0</v>
      </c>
      <c r="AM63" s="206">
        <v>0</v>
      </c>
      <c r="AN63" s="206">
        <v>0</v>
      </c>
      <c r="AO63" s="206">
        <v>183.6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1.35</v>
      </c>
      <c r="E64" s="206">
        <v>0</v>
      </c>
      <c r="F64" s="206">
        <v>0</v>
      </c>
      <c r="G64" s="206">
        <v>5.59</v>
      </c>
      <c r="H64" s="206">
        <v>0</v>
      </c>
      <c r="I64" s="206">
        <v>23.97</v>
      </c>
      <c r="J64" s="206">
        <v>0.28000000000000003</v>
      </c>
      <c r="K64" s="206">
        <v>41.92</v>
      </c>
      <c r="L64" s="206">
        <v>25.2</v>
      </c>
      <c r="M64" s="206">
        <v>0</v>
      </c>
      <c r="N64" s="206">
        <v>1.24</v>
      </c>
      <c r="O64" s="206">
        <v>1.04</v>
      </c>
      <c r="P64" s="206">
        <v>2.56</v>
      </c>
      <c r="Q64" s="206">
        <v>0.22</v>
      </c>
      <c r="R64" s="206">
        <v>0.44</v>
      </c>
      <c r="S64" s="206">
        <v>0.28000000000000003</v>
      </c>
      <c r="T64" s="206">
        <v>0.56000000000000005</v>
      </c>
      <c r="U64" s="206">
        <v>11.56</v>
      </c>
      <c r="V64" s="206">
        <v>0.19</v>
      </c>
      <c r="W64" s="206">
        <v>0.34</v>
      </c>
      <c r="X64" s="206">
        <v>1.57</v>
      </c>
      <c r="Y64" s="206">
        <v>0</v>
      </c>
      <c r="Z64" s="206">
        <v>1.48</v>
      </c>
      <c r="AA64" s="206">
        <v>0.85</v>
      </c>
      <c r="AB64" s="206">
        <v>0</v>
      </c>
      <c r="AC64" s="206">
        <v>12.64</v>
      </c>
      <c r="AD64" s="206">
        <v>0</v>
      </c>
      <c r="AE64" s="206">
        <v>0</v>
      </c>
      <c r="AF64" s="206">
        <v>0</v>
      </c>
      <c r="AG64" s="206">
        <v>26.52</v>
      </c>
      <c r="AH64" s="206">
        <v>0</v>
      </c>
      <c r="AI64" s="206">
        <v>28.12</v>
      </c>
      <c r="AJ64" s="206">
        <v>0</v>
      </c>
      <c r="AK64" s="206">
        <v>9.17</v>
      </c>
      <c r="AL64" s="206">
        <v>0</v>
      </c>
      <c r="AM64" s="206">
        <v>0</v>
      </c>
      <c r="AN64" s="206">
        <v>0</v>
      </c>
      <c r="AO64" s="206">
        <v>183.6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1.35</v>
      </c>
      <c r="E65" s="206">
        <v>0</v>
      </c>
      <c r="F65" s="206">
        <v>0</v>
      </c>
      <c r="G65" s="206">
        <v>5.59</v>
      </c>
      <c r="H65" s="206">
        <v>0</v>
      </c>
      <c r="I65" s="206">
        <v>23.97</v>
      </c>
      <c r="J65" s="206">
        <v>0.28000000000000003</v>
      </c>
      <c r="K65" s="206">
        <v>41.92</v>
      </c>
      <c r="L65" s="206">
        <v>25.2</v>
      </c>
      <c r="M65" s="206">
        <v>0</v>
      </c>
      <c r="N65" s="206">
        <v>1.24</v>
      </c>
      <c r="O65" s="206">
        <v>1.04</v>
      </c>
      <c r="P65" s="206">
        <v>2.56</v>
      </c>
      <c r="Q65" s="206">
        <v>0.22</v>
      </c>
      <c r="R65" s="206">
        <v>0.44</v>
      </c>
      <c r="S65" s="206">
        <v>0.28000000000000003</v>
      </c>
      <c r="T65" s="206">
        <v>0.56000000000000005</v>
      </c>
      <c r="U65" s="206">
        <v>11.56</v>
      </c>
      <c r="V65" s="206">
        <v>0.19</v>
      </c>
      <c r="W65" s="206">
        <v>0.38</v>
      </c>
      <c r="X65" s="206">
        <v>1.57</v>
      </c>
      <c r="Y65" s="206">
        <v>0</v>
      </c>
      <c r="Z65" s="206">
        <v>1.48</v>
      </c>
      <c r="AA65" s="206">
        <v>0.85</v>
      </c>
      <c r="AB65" s="206">
        <v>0</v>
      </c>
      <c r="AC65" s="206">
        <v>13.11</v>
      </c>
      <c r="AD65" s="206">
        <v>0</v>
      </c>
      <c r="AE65" s="206">
        <v>0</v>
      </c>
      <c r="AF65" s="206">
        <v>0</v>
      </c>
      <c r="AG65" s="206">
        <v>26.52</v>
      </c>
      <c r="AH65" s="206">
        <v>0</v>
      </c>
      <c r="AI65" s="206">
        <v>28.12</v>
      </c>
      <c r="AJ65" s="206">
        <v>0</v>
      </c>
      <c r="AK65" s="206">
        <v>9.17</v>
      </c>
      <c r="AL65" s="206">
        <v>0</v>
      </c>
      <c r="AM65" s="206">
        <v>0</v>
      </c>
      <c r="AN65" s="206">
        <v>0</v>
      </c>
      <c r="AO65" s="206">
        <v>183.6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1.35</v>
      </c>
      <c r="E66" s="206">
        <v>0</v>
      </c>
      <c r="F66" s="206">
        <v>0</v>
      </c>
      <c r="G66" s="206">
        <v>5.59</v>
      </c>
      <c r="H66" s="206">
        <v>0</v>
      </c>
      <c r="I66" s="206">
        <v>23.97</v>
      </c>
      <c r="J66" s="206">
        <v>0.28000000000000003</v>
      </c>
      <c r="K66" s="206">
        <v>13.17</v>
      </c>
      <c r="L66" s="206">
        <v>25.2</v>
      </c>
      <c r="M66" s="206">
        <v>0</v>
      </c>
      <c r="N66" s="206">
        <v>1.24</v>
      </c>
      <c r="O66" s="206">
        <v>1.04</v>
      </c>
      <c r="P66" s="206">
        <v>2.56</v>
      </c>
      <c r="Q66" s="206">
        <v>0.22</v>
      </c>
      <c r="R66" s="206">
        <v>0.44</v>
      </c>
      <c r="S66" s="206">
        <v>0.28000000000000003</v>
      </c>
      <c r="T66" s="206">
        <v>0.56000000000000005</v>
      </c>
      <c r="U66" s="206">
        <v>11.56</v>
      </c>
      <c r="V66" s="206">
        <v>0.19</v>
      </c>
      <c r="W66" s="206">
        <v>0.35</v>
      </c>
      <c r="X66" s="206">
        <v>1.57</v>
      </c>
      <c r="Y66" s="206">
        <v>0</v>
      </c>
      <c r="Z66" s="206">
        <v>1.48</v>
      </c>
      <c r="AA66" s="206">
        <v>0.85</v>
      </c>
      <c r="AB66" s="206">
        <v>0</v>
      </c>
      <c r="AC66" s="206">
        <v>13.11</v>
      </c>
      <c r="AD66" s="206">
        <v>0</v>
      </c>
      <c r="AE66" s="206">
        <v>0</v>
      </c>
      <c r="AF66" s="206">
        <v>0</v>
      </c>
      <c r="AG66" s="206">
        <v>26.52</v>
      </c>
      <c r="AH66" s="206">
        <v>0</v>
      </c>
      <c r="AI66" s="206">
        <v>28.12</v>
      </c>
      <c r="AJ66" s="206">
        <v>0</v>
      </c>
      <c r="AK66" s="206">
        <v>9.17</v>
      </c>
      <c r="AL66" s="206">
        <v>0</v>
      </c>
      <c r="AM66" s="206">
        <v>0</v>
      </c>
      <c r="AN66" s="206">
        <v>0</v>
      </c>
      <c r="AO66" s="206">
        <v>183.6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1.35</v>
      </c>
      <c r="E67" s="206">
        <v>0</v>
      </c>
      <c r="F67" s="206">
        <v>0</v>
      </c>
      <c r="G67" s="206">
        <v>5.59</v>
      </c>
      <c r="H67" s="206">
        <v>0</v>
      </c>
      <c r="I67" s="206">
        <v>23.97</v>
      </c>
      <c r="J67" s="206">
        <v>0.28000000000000003</v>
      </c>
      <c r="K67" s="206">
        <v>13.18</v>
      </c>
      <c r="L67" s="206">
        <v>25.2</v>
      </c>
      <c r="M67" s="206">
        <v>0</v>
      </c>
      <c r="N67" s="206">
        <v>1.24</v>
      </c>
      <c r="O67" s="206">
        <v>1.04</v>
      </c>
      <c r="P67" s="206">
        <v>3.22</v>
      </c>
      <c r="Q67" s="206">
        <v>0.22</v>
      </c>
      <c r="R67" s="206">
        <v>0.44</v>
      </c>
      <c r="S67" s="206">
        <v>0.28000000000000003</v>
      </c>
      <c r="T67" s="206">
        <v>0.56000000000000005</v>
      </c>
      <c r="U67" s="206">
        <v>11.56</v>
      </c>
      <c r="V67" s="206">
        <v>0.19</v>
      </c>
      <c r="W67" s="206">
        <v>0.34</v>
      </c>
      <c r="X67" s="206">
        <v>1.57</v>
      </c>
      <c r="Y67" s="206">
        <v>0</v>
      </c>
      <c r="Z67" s="206">
        <v>1.48</v>
      </c>
      <c r="AA67" s="206">
        <v>0.85</v>
      </c>
      <c r="AB67" s="206">
        <v>0</v>
      </c>
      <c r="AC67" s="206">
        <v>13.11</v>
      </c>
      <c r="AD67" s="206">
        <v>0</v>
      </c>
      <c r="AE67" s="206">
        <v>0</v>
      </c>
      <c r="AF67" s="206">
        <v>0</v>
      </c>
      <c r="AG67" s="206">
        <v>26.52</v>
      </c>
      <c r="AH67" s="206">
        <v>0</v>
      </c>
      <c r="AI67" s="206">
        <v>28.12</v>
      </c>
      <c r="AJ67" s="206">
        <v>0</v>
      </c>
      <c r="AK67" s="206">
        <v>9.17</v>
      </c>
      <c r="AL67" s="206">
        <v>0</v>
      </c>
      <c r="AM67" s="206">
        <v>0</v>
      </c>
      <c r="AN67" s="206">
        <v>0</v>
      </c>
      <c r="AO67" s="206">
        <v>183.6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1.35</v>
      </c>
      <c r="E68" s="206">
        <v>0</v>
      </c>
      <c r="F68" s="206">
        <v>0</v>
      </c>
      <c r="G68" s="206">
        <v>5.59</v>
      </c>
      <c r="H68" s="206">
        <v>0</v>
      </c>
      <c r="I68" s="206">
        <v>23.97</v>
      </c>
      <c r="J68" s="206">
        <v>0.28000000000000003</v>
      </c>
      <c r="K68" s="206">
        <v>13.18</v>
      </c>
      <c r="L68" s="206">
        <v>25.2</v>
      </c>
      <c r="M68" s="206">
        <v>0</v>
      </c>
      <c r="N68" s="206">
        <v>1.24</v>
      </c>
      <c r="O68" s="206">
        <v>1.04</v>
      </c>
      <c r="P68" s="206">
        <v>3.22</v>
      </c>
      <c r="Q68" s="206">
        <v>0.22</v>
      </c>
      <c r="R68" s="206">
        <v>0.44</v>
      </c>
      <c r="S68" s="206">
        <v>0.28000000000000003</v>
      </c>
      <c r="T68" s="206">
        <v>0.56000000000000005</v>
      </c>
      <c r="U68" s="206">
        <v>11.56</v>
      </c>
      <c r="V68" s="206">
        <v>0.19</v>
      </c>
      <c r="W68" s="206">
        <v>0.34</v>
      </c>
      <c r="X68" s="206">
        <v>1.57</v>
      </c>
      <c r="Y68" s="206">
        <v>0</v>
      </c>
      <c r="Z68" s="206">
        <v>1.48</v>
      </c>
      <c r="AA68" s="206">
        <v>0.85</v>
      </c>
      <c r="AB68" s="206">
        <v>0</v>
      </c>
      <c r="AC68" s="206">
        <v>13.11</v>
      </c>
      <c r="AD68" s="206">
        <v>0</v>
      </c>
      <c r="AE68" s="206">
        <v>0</v>
      </c>
      <c r="AF68" s="206">
        <v>0</v>
      </c>
      <c r="AG68" s="206">
        <v>26.52</v>
      </c>
      <c r="AH68" s="206">
        <v>0</v>
      </c>
      <c r="AI68" s="206">
        <v>28.12</v>
      </c>
      <c r="AJ68" s="206">
        <v>0</v>
      </c>
      <c r="AK68" s="206">
        <v>9.17</v>
      </c>
      <c r="AL68" s="206">
        <v>0</v>
      </c>
      <c r="AM68" s="206">
        <v>0</v>
      </c>
      <c r="AN68" s="206">
        <v>0</v>
      </c>
      <c r="AO68" s="206">
        <v>183.6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1.35</v>
      </c>
      <c r="E69" s="206">
        <v>0</v>
      </c>
      <c r="F69" s="206">
        <v>0</v>
      </c>
      <c r="G69" s="206">
        <v>5.59</v>
      </c>
      <c r="H69" s="206">
        <v>0</v>
      </c>
      <c r="I69" s="206">
        <v>23.97</v>
      </c>
      <c r="J69" s="206">
        <v>0.28000000000000003</v>
      </c>
      <c r="K69" s="206">
        <v>6.9</v>
      </c>
      <c r="L69" s="206">
        <v>25.2</v>
      </c>
      <c r="M69" s="206">
        <v>0</v>
      </c>
      <c r="N69" s="206">
        <v>1.24</v>
      </c>
      <c r="O69" s="206">
        <v>1.04</v>
      </c>
      <c r="P69" s="206">
        <v>3.22</v>
      </c>
      <c r="Q69" s="206">
        <v>0.22</v>
      </c>
      <c r="R69" s="206">
        <v>0.44</v>
      </c>
      <c r="S69" s="206">
        <v>0.28000000000000003</v>
      </c>
      <c r="T69" s="206">
        <v>0.56000000000000005</v>
      </c>
      <c r="U69" s="206">
        <v>11.56</v>
      </c>
      <c r="V69" s="206">
        <v>0.19</v>
      </c>
      <c r="W69" s="206">
        <v>0.34</v>
      </c>
      <c r="X69" s="206">
        <v>1.57</v>
      </c>
      <c r="Y69" s="206">
        <v>0</v>
      </c>
      <c r="Z69" s="206">
        <v>1.48</v>
      </c>
      <c r="AA69" s="206">
        <v>0.85</v>
      </c>
      <c r="AB69" s="206">
        <v>0</v>
      </c>
      <c r="AC69" s="206">
        <v>13.11</v>
      </c>
      <c r="AD69" s="206">
        <v>0</v>
      </c>
      <c r="AE69" s="206">
        <v>0</v>
      </c>
      <c r="AF69" s="206">
        <v>0</v>
      </c>
      <c r="AG69" s="206">
        <v>26.52</v>
      </c>
      <c r="AH69" s="206">
        <v>0</v>
      </c>
      <c r="AI69" s="206">
        <v>28.12</v>
      </c>
      <c r="AJ69" s="206">
        <v>0</v>
      </c>
      <c r="AK69" s="206">
        <v>9.17</v>
      </c>
      <c r="AL69" s="206">
        <v>0</v>
      </c>
      <c r="AM69" s="206">
        <v>0</v>
      </c>
      <c r="AN69" s="206">
        <v>0</v>
      </c>
      <c r="AO69" s="206">
        <v>183.6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1.35</v>
      </c>
      <c r="E70" s="206">
        <v>0</v>
      </c>
      <c r="F70" s="206">
        <v>0</v>
      </c>
      <c r="G70" s="206">
        <v>5.59</v>
      </c>
      <c r="H70" s="206">
        <v>0</v>
      </c>
      <c r="I70" s="206">
        <v>23.97</v>
      </c>
      <c r="J70" s="206">
        <v>0.28000000000000003</v>
      </c>
      <c r="K70" s="206">
        <v>6.9</v>
      </c>
      <c r="L70" s="206">
        <v>23.56</v>
      </c>
      <c r="M70" s="206">
        <v>0</v>
      </c>
      <c r="N70" s="206">
        <v>1.24</v>
      </c>
      <c r="O70" s="206">
        <v>1.04</v>
      </c>
      <c r="P70" s="206">
        <v>3.22</v>
      </c>
      <c r="Q70" s="206">
        <v>0.22</v>
      </c>
      <c r="R70" s="206">
        <v>0.44</v>
      </c>
      <c r="S70" s="206">
        <v>0.28000000000000003</v>
      </c>
      <c r="T70" s="206">
        <v>0.56000000000000005</v>
      </c>
      <c r="U70" s="206">
        <v>11.56</v>
      </c>
      <c r="V70" s="206">
        <v>0.19</v>
      </c>
      <c r="W70" s="206">
        <v>0.34</v>
      </c>
      <c r="X70" s="206">
        <v>1.57</v>
      </c>
      <c r="Y70" s="206">
        <v>0</v>
      </c>
      <c r="Z70" s="206">
        <v>1.48</v>
      </c>
      <c r="AA70" s="206">
        <v>0.85</v>
      </c>
      <c r="AB70" s="206">
        <v>0</v>
      </c>
      <c r="AC70" s="206">
        <v>13.11</v>
      </c>
      <c r="AD70" s="206">
        <v>0</v>
      </c>
      <c r="AE70" s="206">
        <v>0</v>
      </c>
      <c r="AF70" s="206">
        <v>0</v>
      </c>
      <c r="AG70" s="206">
        <v>26.52</v>
      </c>
      <c r="AH70" s="206">
        <v>0</v>
      </c>
      <c r="AI70" s="206">
        <v>28.12</v>
      </c>
      <c r="AJ70" s="206">
        <v>0</v>
      </c>
      <c r="AK70" s="206">
        <v>2.6</v>
      </c>
      <c r="AL70" s="206">
        <v>0</v>
      </c>
      <c r="AM70" s="206">
        <v>0</v>
      </c>
      <c r="AN70" s="206">
        <v>0</v>
      </c>
      <c r="AO70" s="206">
        <v>183.6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1.35</v>
      </c>
      <c r="E71" s="206">
        <v>0</v>
      </c>
      <c r="F71" s="206">
        <v>0</v>
      </c>
      <c r="G71" s="206">
        <v>5.59</v>
      </c>
      <c r="H71" s="206">
        <v>0</v>
      </c>
      <c r="I71" s="206">
        <v>24.11</v>
      </c>
      <c r="J71" s="206">
        <v>0.28000000000000003</v>
      </c>
      <c r="K71" s="206">
        <v>6.9</v>
      </c>
      <c r="L71" s="206">
        <v>23.56</v>
      </c>
      <c r="M71" s="206">
        <v>0</v>
      </c>
      <c r="N71" s="206">
        <v>1.24</v>
      </c>
      <c r="O71" s="206">
        <v>1.04</v>
      </c>
      <c r="P71" s="206">
        <v>3.22</v>
      </c>
      <c r="Q71" s="206">
        <v>0.22</v>
      </c>
      <c r="R71" s="206">
        <v>0.44</v>
      </c>
      <c r="S71" s="206">
        <v>0.28000000000000003</v>
      </c>
      <c r="T71" s="206">
        <v>0.56000000000000005</v>
      </c>
      <c r="U71" s="206">
        <v>11.56</v>
      </c>
      <c r="V71" s="206">
        <v>0.19</v>
      </c>
      <c r="W71" s="206">
        <v>0.34</v>
      </c>
      <c r="X71" s="206">
        <v>1.57</v>
      </c>
      <c r="Y71" s="206">
        <v>0</v>
      </c>
      <c r="Z71" s="206">
        <v>1.48</v>
      </c>
      <c r="AA71" s="206">
        <v>0.85</v>
      </c>
      <c r="AB71" s="206">
        <v>0</v>
      </c>
      <c r="AC71" s="206">
        <v>11.11</v>
      </c>
      <c r="AD71" s="206">
        <v>0</v>
      </c>
      <c r="AE71" s="206">
        <v>0</v>
      </c>
      <c r="AF71" s="206">
        <v>0</v>
      </c>
      <c r="AG71" s="206">
        <v>26.52</v>
      </c>
      <c r="AH71" s="206">
        <v>35.35</v>
      </c>
      <c r="AI71" s="206">
        <v>0</v>
      </c>
      <c r="AJ71" s="206">
        <v>0</v>
      </c>
      <c r="AK71" s="206">
        <v>2.6</v>
      </c>
      <c r="AL71" s="206">
        <v>0</v>
      </c>
      <c r="AM71" s="206">
        <v>0</v>
      </c>
      <c r="AN71" s="206">
        <v>0</v>
      </c>
      <c r="AO71" s="206">
        <v>183.6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1.35</v>
      </c>
      <c r="E72" s="206">
        <v>0</v>
      </c>
      <c r="F72" s="206">
        <v>0</v>
      </c>
      <c r="G72" s="206">
        <v>5.59</v>
      </c>
      <c r="H72" s="206">
        <v>0</v>
      </c>
      <c r="I72" s="206">
        <v>24.11</v>
      </c>
      <c r="J72" s="206">
        <v>0.28000000000000003</v>
      </c>
      <c r="K72" s="206">
        <v>6.9</v>
      </c>
      <c r="L72" s="206">
        <v>23.56</v>
      </c>
      <c r="M72" s="206">
        <v>0</v>
      </c>
      <c r="N72" s="206">
        <v>1.24</v>
      </c>
      <c r="O72" s="206">
        <v>1.04</v>
      </c>
      <c r="P72" s="206">
        <v>3.22</v>
      </c>
      <c r="Q72" s="206">
        <v>0.22</v>
      </c>
      <c r="R72" s="206">
        <v>0.44</v>
      </c>
      <c r="S72" s="206">
        <v>0.28000000000000003</v>
      </c>
      <c r="T72" s="206">
        <v>0.56000000000000005</v>
      </c>
      <c r="U72" s="206">
        <v>11.56</v>
      </c>
      <c r="V72" s="206">
        <v>0.19</v>
      </c>
      <c r="W72" s="206">
        <v>0.34</v>
      </c>
      <c r="X72" s="206">
        <v>1.57</v>
      </c>
      <c r="Y72" s="206">
        <v>0</v>
      </c>
      <c r="Z72" s="206">
        <v>1.48</v>
      </c>
      <c r="AA72" s="206">
        <v>0.85</v>
      </c>
      <c r="AB72" s="206">
        <v>0</v>
      </c>
      <c r="AC72" s="206">
        <v>11.11</v>
      </c>
      <c r="AD72" s="206">
        <v>0</v>
      </c>
      <c r="AE72" s="206">
        <v>0</v>
      </c>
      <c r="AF72" s="206">
        <v>0</v>
      </c>
      <c r="AG72" s="206">
        <v>26.52</v>
      </c>
      <c r="AH72" s="206">
        <v>35.35</v>
      </c>
      <c r="AI72" s="206">
        <v>0</v>
      </c>
      <c r="AJ72" s="206">
        <v>0</v>
      </c>
      <c r="AK72" s="206">
        <v>2.6</v>
      </c>
      <c r="AL72" s="206">
        <v>0</v>
      </c>
      <c r="AM72" s="206">
        <v>0</v>
      </c>
      <c r="AN72" s="206">
        <v>0</v>
      </c>
      <c r="AO72" s="206">
        <v>183.6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1.35</v>
      </c>
      <c r="E73" s="206">
        <v>0</v>
      </c>
      <c r="F73" s="206">
        <v>0</v>
      </c>
      <c r="G73" s="206">
        <v>5.59</v>
      </c>
      <c r="H73" s="206">
        <v>0</v>
      </c>
      <c r="I73" s="206">
        <v>24.11</v>
      </c>
      <c r="J73" s="206">
        <v>0.28000000000000003</v>
      </c>
      <c r="K73" s="206">
        <v>6.9</v>
      </c>
      <c r="L73" s="206">
        <v>23.56</v>
      </c>
      <c r="M73" s="206">
        <v>0</v>
      </c>
      <c r="N73" s="206">
        <v>1.24</v>
      </c>
      <c r="O73" s="206">
        <v>1.04</v>
      </c>
      <c r="P73" s="206">
        <v>3.22</v>
      </c>
      <c r="Q73" s="206">
        <v>0.22</v>
      </c>
      <c r="R73" s="206">
        <v>0.44</v>
      </c>
      <c r="S73" s="206">
        <v>0.28000000000000003</v>
      </c>
      <c r="T73" s="206">
        <v>0.56000000000000005</v>
      </c>
      <c r="U73" s="206">
        <v>11.56</v>
      </c>
      <c r="V73" s="206">
        <v>0.19</v>
      </c>
      <c r="W73" s="206">
        <v>0.35</v>
      </c>
      <c r="X73" s="206">
        <v>1.57</v>
      </c>
      <c r="Y73" s="206">
        <v>0</v>
      </c>
      <c r="Z73" s="206">
        <v>1.48</v>
      </c>
      <c r="AA73" s="206">
        <v>0.85</v>
      </c>
      <c r="AB73" s="206">
        <v>0</v>
      </c>
      <c r="AC73" s="206">
        <v>11.11</v>
      </c>
      <c r="AD73" s="206">
        <v>0</v>
      </c>
      <c r="AE73" s="206">
        <v>0</v>
      </c>
      <c r="AF73" s="206">
        <v>0</v>
      </c>
      <c r="AG73" s="206">
        <v>26.52</v>
      </c>
      <c r="AH73" s="206">
        <v>35.35</v>
      </c>
      <c r="AI73" s="206">
        <v>0</v>
      </c>
      <c r="AJ73" s="206">
        <v>0</v>
      </c>
      <c r="AK73" s="206">
        <v>2.6</v>
      </c>
      <c r="AL73" s="206">
        <v>0</v>
      </c>
      <c r="AM73" s="206">
        <v>0</v>
      </c>
      <c r="AN73" s="206">
        <v>0</v>
      </c>
      <c r="AO73" s="206">
        <v>183.6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1.35</v>
      </c>
      <c r="E74" s="206">
        <v>0</v>
      </c>
      <c r="F74" s="206">
        <v>0</v>
      </c>
      <c r="G74" s="206">
        <v>5.59</v>
      </c>
      <c r="H74" s="206">
        <v>0</v>
      </c>
      <c r="I74" s="206">
        <v>24.11</v>
      </c>
      <c r="J74" s="206">
        <v>0.28000000000000003</v>
      </c>
      <c r="K74" s="206">
        <v>6.9</v>
      </c>
      <c r="L74" s="206">
        <v>1.82</v>
      </c>
      <c r="M74" s="206">
        <v>0</v>
      </c>
      <c r="N74" s="206">
        <v>1.24</v>
      </c>
      <c r="O74" s="206">
        <v>1.04</v>
      </c>
      <c r="P74" s="206">
        <v>3.22</v>
      </c>
      <c r="Q74" s="206">
        <v>0.22</v>
      </c>
      <c r="R74" s="206">
        <v>0.44</v>
      </c>
      <c r="S74" s="206">
        <v>0.28000000000000003</v>
      </c>
      <c r="T74" s="206">
        <v>0.56000000000000005</v>
      </c>
      <c r="U74" s="206">
        <v>11.56</v>
      </c>
      <c r="V74" s="206">
        <v>0.19</v>
      </c>
      <c r="W74" s="206">
        <v>0.34</v>
      </c>
      <c r="X74" s="206">
        <v>1.57</v>
      </c>
      <c r="Y74" s="206">
        <v>0</v>
      </c>
      <c r="Z74" s="206">
        <v>1.48</v>
      </c>
      <c r="AA74" s="206">
        <v>0.85</v>
      </c>
      <c r="AB74" s="206">
        <v>0</v>
      </c>
      <c r="AC74" s="206">
        <v>11.11</v>
      </c>
      <c r="AD74" s="206">
        <v>0</v>
      </c>
      <c r="AE74" s="206">
        <v>0</v>
      </c>
      <c r="AF74" s="206">
        <v>0</v>
      </c>
      <c r="AG74" s="206">
        <v>26.52</v>
      </c>
      <c r="AH74" s="206">
        <v>35.35</v>
      </c>
      <c r="AI74" s="206">
        <v>0</v>
      </c>
      <c r="AJ74" s="206">
        <v>0</v>
      </c>
      <c r="AK74" s="206">
        <v>2.6</v>
      </c>
      <c r="AL74" s="206">
        <v>0</v>
      </c>
      <c r="AM74" s="206">
        <v>0</v>
      </c>
      <c r="AN74" s="206">
        <v>0</v>
      </c>
      <c r="AO74" s="206">
        <v>183.6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1.35</v>
      </c>
      <c r="E75" s="206">
        <v>0</v>
      </c>
      <c r="F75" s="206">
        <v>0</v>
      </c>
      <c r="G75" s="206">
        <v>5.59</v>
      </c>
      <c r="H75" s="206">
        <v>0</v>
      </c>
      <c r="I75" s="206">
        <v>24.11</v>
      </c>
      <c r="J75" s="206">
        <v>0.28000000000000003</v>
      </c>
      <c r="K75" s="206">
        <v>6.9</v>
      </c>
      <c r="L75" s="206">
        <v>1.82</v>
      </c>
      <c r="M75" s="206">
        <v>0</v>
      </c>
      <c r="N75" s="206">
        <v>1.24</v>
      </c>
      <c r="O75" s="206">
        <v>1.04</v>
      </c>
      <c r="P75" s="206">
        <v>3.22</v>
      </c>
      <c r="Q75" s="206">
        <v>0.22</v>
      </c>
      <c r="R75" s="206">
        <v>0.44</v>
      </c>
      <c r="S75" s="206">
        <v>0.28000000000000003</v>
      </c>
      <c r="T75" s="206">
        <v>0.56000000000000005</v>
      </c>
      <c r="U75" s="206">
        <v>11.56</v>
      </c>
      <c r="V75" s="206">
        <v>0.19</v>
      </c>
      <c r="W75" s="206">
        <v>0.34</v>
      </c>
      <c r="X75" s="206">
        <v>1.57</v>
      </c>
      <c r="Y75" s="206">
        <v>0</v>
      </c>
      <c r="Z75" s="206">
        <v>1.48</v>
      </c>
      <c r="AA75" s="206">
        <v>0.85</v>
      </c>
      <c r="AB75" s="206">
        <v>0</v>
      </c>
      <c r="AC75" s="206">
        <v>11.11</v>
      </c>
      <c r="AD75" s="206">
        <v>0</v>
      </c>
      <c r="AE75" s="206">
        <v>0</v>
      </c>
      <c r="AF75" s="206">
        <v>0</v>
      </c>
      <c r="AG75" s="206">
        <v>26.52</v>
      </c>
      <c r="AH75" s="206">
        <v>35.35</v>
      </c>
      <c r="AI75" s="206">
        <v>0</v>
      </c>
      <c r="AJ75" s="206">
        <v>0</v>
      </c>
      <c r="AK75" s="206">
        <v>2.6</v>
      </c>
      <c r="AL75" s="206">
        <v>0</v>
      </c>
      <c r="AM75" s="206">
        <v>0</v>
      </c>
      <c r="AN75" s="206">
        <v>0</v>
      </c>
      <c r="AO75" s="206">
        <v>187.2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1.35</v>
      </c>
      <c r="E76" s="206">
        <v>0</v>
      </c>
      <c r="F76" s="206">
        <v>0</v>
      </c>
      <c r="G76" s="206">
        <v>5.59</v>
      </c>
      <c r="H76" s="206">
        <v>0</v>
      </c>
      <c r="I76" s="206">
        <v>24.11</v>
      </c>
      <c r="J76" s="206">
        <v>0.28000000000000003</v>
      </c>
      <c r="K76" s="206">
        <v>6.9</v>
      </c>
      <c r="L76" s="206">
        <v>1.82</v>
      </c>
      <c r="M76" s="206">
        <v>0</v>
      </c>
      <c r="N76" s="206">
        <v>1.24</v>
      </c>
      <c r="O76" s="206">
        <v>1.04</v>
      </c>
      <c r="P76" s="206">
        <v>3.22</v>
      </c>
      <c r="Q76" s="206">
        <v>0.22</v>
      </c>
      <c r="R76" s="206">
        <v>0.44</v>
      </c>
      <c r="S76" s="206">
        <v>0.28000000000000003</v>
      </c>
      <c r="T76" s="206">
        <v>0.56000000000000005</v>
      </c>
      <c r="U76" s="206">
        <v>11.56</v>
      </c>
      <c r="V76" s="206">
        <v>0.19</v>
      </c>
      <c r="W76" s="206">
        <v>0.34</v>
      </c>
      <c r="X76" s="206">
        <v>1.57</v>
      </c>
      <c r="Y76" s="206">
        <v>0</v>
      </c>
      <c r="Z76" s="206">
        <v>1.48</v>
      </c>
      <c r="AA76" s="206">
        <v>0.85</v>
      </c>
      <c r="AB76" s="206">
        <v>0</v>
      </c>
      <c r="AC76" s="206">
        <v>11.11</v>
      </c>
      <c r="AD76" s="206">
        <v>0</v>
      </c>
      <c r="AE76" s="206">
        <v>0</v>
      </c>
      <c r="AF76" s="206">
        <v>0</v>
      </c>
      <c r="AG76" s="206">
        <v>26.52</v>
      </c>
      <c r="AH76" s="206">
        <v>35.35</v>
      </c>
      <c r="AI76" s="206">
        <v>0</v>
      </c>
      <c r="AJ76" s="206">
        <v>0</v>
      </c>
      <c r="AK76" s="206">
        <v>2.6</v>
      </c>
      <c r="AL76" s="206">
        <v>0</v>
      </c>
      <c r="AM76" s="206">
        <v>0</v>
      </c>
      <c r="AN76" s="206">
        <v>0</v>
      </c>
      <c r="AO76" s="206">
        <v>187.2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1.35</v>
      </c>
      <c r="E77" s="206">
        <v>0</v>
      </c>
      <c r="F77" s="206">
        <v>0</v>
      </c>
      <c r="G77" s="206">
        <v>5.59</v>
      </c>
      <c r="H77" s="206">
        <v>0</v>
      </c>
      <c r="I77" s="206">
        <v>24.11</v>
      </c>
      <c r="J77" s="206">
        <v>0.28000000000000003</v>
      </c>
      <c r="K77" s="206">
        <v>6.9</v>
      </c>
      <c r="L77" s="206">
        <v>1.82</v>
      </c>
      <c r="M77" s="206">
        <v>0</v>
      </c>
      <c r="N77" s="206">
        <v>1.24</v>
      </c>
      <c r="O77" s="206">
        <v>1.04</v>
      </c>
      <c r="P77" s="206">
        <v>3.22</v>
      </c>
      <c r="Q77" s="206">
        <v>0.22</v>
      </c>
      <c r="R77" s="206">
        <v>0.44</v>
      </c>
      <c r="S77" s="206">
        <v>0.28000000000000003</v>
      </c>
      <c r="T77" s="206">
        <v>0.56000000000000005</v>
      </c>
      <c r="U77" s="206">
        <v>11.56</v>
      </c>
      <c r="V77" s="206">
        <v>0.19</v>
      </c>
      <c r="W77" s="206">
        <v>0.34</v>
      </c>
      <c r="X77" s="206">
        <v>1.57</v>
      </c>
      <c r="Y77" s="206">
        <v>0</v>
      </c>
      <c r="Z77" s="206">
        <v>1.48</v>
      </c>
      <c r="AA77" s="206">
        <v>0.85</v>
      </c>
      <c r="AB77" s="206">
        <v>0</v>
      </c>
      <c r="AC77" s="206">
        <v>4.37</v>
      </c>
      <c r="AD77" s="206">
        <v>0</v>
      </c>
      <c r="AE77" s="206">
        <v>0</v>
      </c>
      <c r="AF77" s="206">
        <v>0</v>
      </c>
      <c r="AG77" s="206">
        <v>26.52</v>
      </c>
      <c r="AH77" s="206">
        <v>35.35</v>
      </c>
      <c r="AI77" s="206">
        <v>0</v>
      </c>
      <c r="AJ77" s="206">
        <v>0</v>
      </c>
      <c r="AK77" s="206">
        <v>-5.36</v>
      </c>
      <c r="AL77" s="206">
        <v>0</v>
      </c>
      <c r="AM77" s="206">
        <v>0</v>
      </c>
      <c r="AN77" s="206">
        <v>0</v>
      </c>
      <c r="AO77" s="206">
        <v>187.2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1.35</v>
      </c>
      <c r="E78" s="206">
        <v>0</v>
      </c>
      <c r="F78" s="206">
        <v>0</v>
      </c>
      <c r="G78" s="206">
        <v>5.59</v>
      </c>
      <c r="H78" s="206">
        <v>0</v>
      </c>
      <c r="I78" s="206">
        <v>24.11</v>
      </c>
      <c r="J78" s="206">
        <v>0.28000000000000003</v>
      </c>
      <c r="K78" s="206">
        <v>6.9</v>
      </c>
      <c r="L78" s="206">
        <v>1.82</v>
      </c>
      <c r="M78" s="206">
        <v>0</v>
      </c>
      <c r="N78" s="206">
        <v>1.24</v>
      </c>
      <c r="O78" s="206">
        <v>1.04</v>
      </c>
      <c r="P78" s="206">
        <v>3.22</v>
      </c>
      <c r="Q78" s="206">
        <v>0.22</v>
      </c>
      <c r="R78" s="206">
        <v>0.44</v>
      </c>
      <c r="S78" s="206">
        <v>0.28000000000000003</v>
      </c>
      <c r="T78" s="206">
        <v>0.56000000000000005</v>
      </c>
      <c r="U78" s="206">
        <v>11.56</v>
      </c>
      <c r="V78" s="206">
        <v>0.19</v>
      </c>
      <c r="W78" s="206">
        <v>0.34</v>
      </c>
      <c r="X78" s="206">
        <v>1.57</v>
      </c>
      <c r="Y78" s="206">
        <v>0</v>
      </c>
      <c r="Z78" s="206">
        <v>1.48</v>
      </c>
      <c r="AA78" s="206">
        <v>0.85</v>
      </c>
      <c r="AB78" s="206">
        <v>0</v>
      </c>
      <c r="AC78" s="206">
        <v>4.37</v>
      </c>
      <c r="AD78" s="206">
        <v>0</v>
      </c>
      <c r="AE78" s="206">
        <v>0</v>
      </c>
      <c r="AF78" s="206">
        <v>0</v>
      </c>
      <c r="AG78" s="206">
        <v>26.52</v>
      </c>
      <c r="AH78" s="206">
        <v>35.35</v>
      </c>
      <c r="AI78" s="206">
        <v>0</v>
      </c>
      <c r="AJ78" s="206">
        <v>0</v>
      </c>
      <c r="AK78" s="206">
        <v>-5.36</v>
      </c>
      <c r="AL78" s="206">
        <v>0</v>
      </c>
      <c r="AM78" s="206">
        <v>0</v>
      </c>
      <c r="AN78" s="206">
        <v>0</v>
      </c>
      <c r="AO78" s="206">
        <v>187.2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1.35</v>
      </c>
      <c r="E79" s="206">
        <v>0</v>
      </c>
      <c r="F79" s="206">
        <v>0</v>
      </c>
      <c r="G79" s="206">
        <v>5.59</v>
      </c>
      <c r="H79" s="206">
        <v>0</v>
      </c>
      <c r="I79" s="206">
        <v>24.11</v>
      </c>
      <c r="J79" s="206">
        <v>0.28000000000000003</v>
      </c>
      <c r="K79" s="206">
        <v>6.9</v>
      </c>
      <c r="L79" s="206">
        <v>1.82</v>
      </c>
      <c r="M79" s="206">
        <v>0</v>
      </c>
      <c r="N79" s="206">
        <v>1.24</v>
      </c>
      <c r="O79" s="206">
        <v>1.04</v>
      </c>
      <c r="P79" s="206">
        <v>3.22</v>
      </c>
      <c r="Q79" s="206">
        <v>0.22</v>
      </c>
      <c r="R79" s="206">
        <v>0.44</v>
      </c>
      <c r="S79" s="206">
        <v>0.28000000000000003</v>
      </c>
      <c r="T79" s="206">
        <v>0.56000000000000005</v>
      </c>
      <c r="U79" s="206">
        <v>11.56</v>
      </c>
      <c r="V79" s="206">
        <v>0.19</v>
      </c>
      <c r="W79" s="206">
        <v>0.34</v>
      </c>
      <c r="X79" s="206">
        <v>1.57</v>
      </c>
      <c r="Y79" s="206">
        <v>0</v>
      </c>
      <c r="Z79" s="206">
        <v>1.48</v>
      </c>
      <c r="AA79" s="206">
        <v>0.85</v>
      </c>
      <c r="AB79" s="206">
        <v>0</v>
      </c>
      <c r="AC79" s="206">
        <v>4.37</v>
      </c>
      <c r="AD79" s="206">
        <v>0</v>
      </c>
      <c r="AE79" s="206">
        <v>0</v>
      </c>
      <c r="AF79" s="206">
        <v>0</v>
      </c>
      <c r="AG79" s="206">
        <v>26.52</v>
      </c>
      <c r="AH79" s="206">
        <v>35.35</v>
      </c>
      <c r="AI79" s="206">
        <v>0</v>
      </c>
      <c r="AJ79" s="206">
        <v>0</v>
      </c>
      <c r="AK79" s="206">
        <v>-5.36</v>
      </c>
      <c r="AL79" s="206">
        <v>0</v>
      </c>
      <c r="AM79" s="206">
        <v>0</v>
      </c>
      <c r="AN79" s="206">
        <v>0</v>
      </c>
      <c r="AO79" s="206">
        <v>187.2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1.35</v>
      </c>
      <c r="E80" s="206">
        <v>0</v>
      </c>
      <c r="F80" s="206">
        <v>0</v>
      </c>
      <c r="G80" s="206">
        <v>5.59</v>
      </c>
      <c r="H80" s="206">
        <v>0</v>
      </c>
      <c r="I80" s="206">
        <v>24.11</v>
      </c>
      <c r="J80" s="206">
        <v>0.28000000000000003</v>
      </c>
      <c r="K80" s="206">
        <v>6.9</v>
      </c>
      <c r="L80" s="206">
        <v>1.82</v>
      </c>
      <c r="M80" s="206">
        <v>0</v>
      </c>
      <c r="N80" s="206">
        <v>1.24</v>
      </c>
      <c r="O80" s="206">
        <v>1.04</v>
      </c>
      <c r="P80" s="206">
        <v>3.22</v>
      </c>
      <c r="Q80" s="206">
        <v>0.22</v>
      </c>
      <c r="R80" s="206">
        <v>0.44</v>
      </c>
      <c r="S80" s="206">
        <v>0.28000000000000003</v>
      </c>
      <c r="T80" s="206">
        <v>0.56000000000000005</v>
      </c>
      <c r="U80" s="206">
        <v>11.56</v>
      </c>
      <c r="V80" s="206">
        <v>0.19</v>
      </c>
      <c r="W80" s="206">
        <v>0.34</v>
      </c>
      <c r="X80" s="206">
        <v>1.57</v>
      </c>
      <c r="Y80" s="206">
        <v>0</v>
      </c>
      <c r="Z80" s="206">
        <v>1.48</v>
      </c>
      <c r="AA80" s="206">
        <v>0.85</v>
      </c>
      <c r="AB80" s="206">
        <v>0</v>
      </c>
      <c r="AC80" s="206">
        <v>4.37</v>
      </c>
      <c r="AD80" s="206">
        <v>0</v>
      </c>
      <c r="AE80" s="206">
        <v>0</v>
      </c>
      <c r="AF80" s="206">
        <v>0</v>
      </c>
      <c r="AG80" s="206">
        <v>26.52</v>
      </c>
      <c r="AH80" s="206">
        <v>35.35</v>
      </c>
      <c r="AI80" s="206">
        <v>0</v>
      </c>
      <c r="AJ80" s="206">
        <v>0</v>
      </c>
      <c r="AK80" s="206">
        <v>-5.36</v>
      </c>
      <c r="AL80" s="206">
        <v>0</v>
      </c>
      <c r="AM80" s="206">
        <v>0</v>
      </c>
      <c r="AN80" s="206">
        <v>0</v>
      </c>
      <c r="AO80" s="206">
        <v>187.2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1.35</v>
      </c>
      <c r="E81" s="206">
        <v>0</v>
      </c>
      <c r="F81" s="206">
        <v>0</v>
      </c>
      <c r="G81" s="206">
        <v>5.59</v>
      </c>
      <c r="H81" s="206">
        <v>0</v>
      </c>
      <c r="I81" s="206">
        <v>24.11</v>
      </c>
      <c r="J81" s="206">
        <v>0.28000000000000003</v>
      </c>
      <c r="K81" s="206">
        <v>6.9</v>
      </c>
      <c r="L81" s="206">
        <v>1.82</v>
      </c>
      <c r="M81" s="206">
        <v>0</v>
      </c>
      <c r="N81" s="206">
        <v>1.24</v>
      </c>
      <c r="O81" s="206">
        <v>1.04</v>
      </c>
      <c r="P81" s="206">
        <v>3.22</v>
      </c>
      <c r="Q81" s="206">
        <v>0.22</v>
      </c>
      <c r="R81" s="206">
        <v>0.44</v>
      </c>
      <c r="S81" s="206">
        <v>0.28000000000000003</v>
      </c>
      <c r="T81" s="206">
        <v>0.56000000000000005</v>
      </c>
      <c r="U81" s="206">
        <v>11.56</v>
      </c>
      <c r="V81" s="206">
        <v>0.19</v>
      </c>
      <c r="W81" s="206">
        <v>0.34</v>
      </c>
      <c r="X81" s="206">
        <v>1.57</v>
      </c>
      <c r="Y81" s="206">
        <v>0</v>
      </c>
      <c r="Z81" s="206">
        <v>1.48</v>
      </c>
      <c r="AA81" s="206">
        <v>0.85</v>
      </c>
      <c r="AB81" s="206">
        <v>0</v>
      </c>
      <c r="AC81" s="206">
        <v>4.37</v>
      </c>
      <c r="AD81" s="206">
        <v>0</v>
      </c>
      <c r="AE81" s="206">
        <v>0</v>
      </c>
      <c r="AF81" s="206">
        <v>0</v>
      </c>
      <c r="AG81" s="206">
        <v>26.52</v>
      </c>
      <c r="AH81" s="206">
        <v>35.35</v>
      </c>
      <c r="AI81" s="206">
        <v>0</v>
      </c>
      <c r="AJ81" s="206">
        <v>0</v>
      </c>
      <c r="AK81" s="206">
        <v>-5.36</v>
      </c>
      <c r="AL81" s="206">
        <v>0</v>
      </c>
      <c r="AM81" s="206">
        <v>0</v>
      </c>
      <c r="AN81" s="206">
        <v>0</v>
      </c>
      <c r="AO81" s="206">
        <v>187.2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1.35</v>
      </c>
      <c r="E82" s="206">
        <v>0</v>
      </c>
      <c r="F82" s="206">
        <v>0</v>
      </c>
      <c r="G82" s="206">
        <v>5.59</v>
      </c>
      <c r="H82" s="206">
        <v>0</v>
      </c>
      <c r="I82" s="206">
        <v>24.11</v>
      </c>
      <c r="J82" s="206">
        <v>0.28000000000000003</v>
      </c>
      <c r="K82" s="206">
        <v>6.9</v>
      </c>
      <c r="L82" s="206">
        <v>1.82</v>
      </c>
      <c r="M82" s="206">
        <v>0</v>
      </c>
      <c r="N82" s="206">
        <v>1.24</v>
      </c>
      <c r="O82" s="206">
        <v>1.04</v>
      </c>
      <c r="P82" s="206">
        <v>3.22</v>
      </c>
      <c r="Q82" s="206">
        <v>0.22</v>
      </c>
      <c r="R82" s="206">
        <v>0.44</v>
      </c>
      <c r="S82" s="206">
        <v>0.28000000000000003</v>
      </c>
      <c r="T82" s="206">
        <v>0.56000000000000005</v>
      </c>
      <c r="U82" s="206">
        <v>11.56</v>
      </c>
      <c r="V82" s="206">
        <v>0.19</v>
      </c>
      <c r="W82" s="206">
        <v>0.34</v>
      </c>
      <c r="X82" s="206">
        <v>1.57</v>
      </c>
      <c r="Y82" s="206">
        <v>0</v>
      </c>
      <c r="Z82" s="206">
        <v>1.48</v>
      </c>
      <c r="AA82" s="206">
        <v>0.85</v>
      </c>
      <c r="AB82" s="206">
        <v>0</v>
      </c>
      <c r="AC82" s="206">
        <v>4.37</v>
      </c>
      <c r="AD82" s="206">
        <v>0</v>
      </c>
      <c r="AE82" s="206">
        <v>0</v>
      </c>
      <c r="AF82" s="206">
        <v>0</v>
      </c>
      <c r="AG82" s="206">
        <v>26.52</v>
      </c>
      <c r="AH82" s="206">
        <v>35.35</v>
      </c>
      <c r="AI82" s="206">
        <v>0</v>
      </c>
      <c r="AJ82" s="206">
        <v>0</v>
      </c>
      <c r="AK82" s="206">
        <v>-5.36</v>
      </c>
      <c r="AL82" s="206">
        <v>0</v>
      </c>
      <c r="AM82" s="206">
        <v>0</v>
      </c>
      <c r="AN82" s="206">
        <v>0</v>
      </c>
      <c r="AO82" s="206">
        <v>187.2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1.35</v>
      </c>
      <c r="E83" s="206">
        <v>0</v>
      </c>
      <c r="F83" s="206">
        <v>0</v>
      </c>
      <c r="G83" s="206">
        <v>5.59</v>
      </c>
      <c r="H83" s="206">
        <v>0</v>
      </c>
      <c r="I83" s="206">
        <v>24.39</v>
      </c>
      <c r="J83" s="206">
        <v>0.28000000000000003</v>
      </c>
      <c r="K83" s="206">
        <v>6.9</v>
      </c>
      <c r="L83" s="206">
        <v>1.82</v>
      </c>
      <c r="M83" s="206">
        <v>0</v>
      </c>
      <c r="N83" s="206">
        <v>1.24</v>
      </c>
      <c r="O83" s="206">
        <v>1.04</v>
      </c>
      <c r="P83" s="206">
        <v>3.22</v>
      </c>
      <c r="Q83" s="206">
        <v>0.22</v>
      </c>
      <c r="R83" s="206">
        <v>0.44</v>
      </c>
      <c r="S83" s="206">
        <v>0.28000000000000003</v>
      </c>
      <c r="T83" s="206">
        <v>0.56000000000000005</v>
      </c>
      <c r="U83" s="206">
        <v>11.56</v>
      </c>
      <c r="V83" s="206">
        <v>0.19</v>
      </c>
      <c r="W83" s="206">
        <v>0.34</v>
      </c>
      <c r="X83" s="206">
        <v>1.57</v>
      </c>
      <c r="Y83" s="206">
        <v>0</v>
      </c>
      <c r="Z83" s="206">
        <v>1.48</v>
      </c>
      <c r="AA83" s="206">
        <v>0.85</v>
      </c>
      <c r="AB83" s="206">
        <v>0</v>
      </c>
      <c r="AC83" s="206">
        <v>4.37</v>
      </c>
      <c r="AD83" s="206">
        <v>0</v>
      </c>
      <c r="AE83" s="206">
        <v>0</v>
      </c>
      <c r="AF83" s="206">
        <v>0</v>
      </c>
      <c r="AG83" s="206">
        <v>26.52</v>
      </c>
      <c r="AH83" s="206">
        <v>35.35</v>
      </c>
      <c r="AI83" s="206">
        <v>0</v>
      </c>
      <c r="AJ83" s="206">
        <v>0</v>
      </c>
      <c r="AK83" s="206">
        <v>-5.36</v>
      </c>
      <c r="AL83" s="206">
        <v>0</v>
      </c>
      <c r="AM83" s="206">
        <v>0</v>
      </c>
      <c r="AN83" s="206">
        <v>0</v>
      </c>
      <c r="AO83" s="206">
        <v>187.2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1.35</v>
      </c>
      <c r="E84" s="206">
        <v>0</v>
      </c>
      <c r="F84" s="206">
        <v>0</v>
      </c>
      <c r="G84" s="206">
        <v>5.59</v>
      </c>
      <c r="H84" s="206">
        <v>0</v>
      </c>
      <c r="I84" s="206">
        <v>24.39</v>
      </c>
      <c r="J84" s="206">
        <v>0.28000000000000003</v>
      </c>
      <c r="K84" s="206">
        <v>6.9</v>
      </c>
      <c r="L84" s="206">
        <v>1.82</v>
      </c>
      <c r="M84" s="206">
        <v>0</v>
      </c>
      <c r="N84" s="206">
        <v>1.24</v>
      </c>
      <c r="O84" s="206">
        <v>1.04</v>
      </c>
      <c r="P84" s="206">
        <v>3.22</v>
      </c>
      <c r="Q84" s="206">
        <v>0.22</v>
      </c>
      <c r="R84" s="206">
        <v>0.44</v>
      </c>
      <c r="S84" s="206">
        <v>0.28000000000000003</v>
      </c>
      <c r="T84" s="206">
        <v>0.56000000000000005</v>
      </c>
      <c r="U84" s="206">
        <v>11.56</v>
      </c>
      <c r="V84" s="206">
        <v>0.19</v>
      </c>
      <c r="W84" s="206">
        <v>0.34</v>
      </c>
      <c r="X84" s="206">
        <v>1.57</v>
      </c>
      <c r="Y84" s="206">
        <v>0</v>
      </c>
      <c r="Z84" s="206">
        <v>1.48</v>
      </c>
      <c r="AA84" s="206">
        <v>0.85</v>
      </c>
      <c r="AB84" s="206">
        <v>0</v>
      </c>
      <c r="AC84" s="206">
        <v>4.37</v>
      </c>
      <c r="AD84" s="206">
        <v>0</v>
      </c>
      <c r="AE84" s="206">
        <v>0</v>
      </c>
      <c r="AF84" s="206">
        <v>0</v>
      </c>
      <c r="AG84" s="206">
        <v>26.52</v>
      </c>
      <c r="AH84" s="206">
        <v>35.35</v>
      </c>
      <c r="AI84" s="206">
        <v>0</v>
      </c>
      <c r="AJ84" s="206">
        <v>0</v>
      </c>
      <c r="AK84" s="206">
        <v>-5.36</v>
      </c>
      <c r="AL84" s="206">
        <v>0</v>
      </c>
      <c r="AM84" s="206">
        <v>0</v>
      </c>
      <c r="AN84" s="206">
        <v>0</v>
      </c>
      <c r="AO84" s="206">
        <v>187.2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1.35</v>
      </c>
      <c r="E85" s="206">
        <v>0</v>
      </c>
      <c r="F85" s="206">
        <v>0</v>
      </c>
      <c r="G85" s="206">
        <v>5.59</v>
      </c>
      <c r="H85" s="206">
        <v>0</v>
      </c>
      <c r="I85" s="206">
        <v>24.39</v>
      </c>
      <c r="J85" s="206">
        <v>0.28000000000000003</v>
      </c>
      <c r="K85" s="206">
        <v>6.9</v>
      </c>
      <c r="L85" s="206">
        <v>1.82</v>
      </c>
      <c r="M85" s="206">
        <v>0</v>
      </c>
      <c r="N85" s="206">
        <v>1.24</v>
      </c>
      <c r="O85" s="206">
        <v>1.04</v>
      </c>
      <c r="P85" s="206">
        <v>3.22</v>
      </c>
      <c r="Q85" s="206">
        <v>0.22</v>
      </c>
      <c r="R85" s="206">
        <v>0.44</v>
      </c>
      <c r="S85" s="206">
        <v>0.28000000000000003</v>
      </c>
      <c r="T85" s="206">
        <v>0.56000000000000005</v>
      </c>
      <c r="U85" s="206">
        <v>11.56</v>
      </c>
      <c r="V85" s="206">
        <v>0.19</v>
      </c>
      <c r="W85" s="206">
        <v>0.34</v>
      </c>
      <c r="X85" s="206">
        <v>1.57</v>
      </c>
      <c r="Y85" s="206">
        <v>0</v>
      </c>
      <c r="Z85" s="206">
        <v>1.48</v>
      </c>
      <c r="AA85" s="206">
        <v>0.85</v>
      </c>
      <c r="AB85" s="206">
        <v>0</v>
      </c>
      <c r="AC85" s="206">
        <v>4.37</v>
      </c>
      <c r="AD85" s="206">
        <v>0</v>
      </c>
      <c r="AE85" s="206">
        <v>0</v>
      </c>
      <c r="AF85" s="206">
        <v>0</v>
      </c>
      <c r="AG85" s="206">
        <v>26.52</v>
      </c>
      <c r="AH85" s="206">
        <v>35.35</v>
      </c>
      <c r="AI85" s="206">
        <v>0</v>
      </c>
      <c r="AJ85" s="206">
        <v>0</v>
      </c>
      <c r="AK85" s="206">
        <v>-5.36</v>
      </c>
      <c r="AL85" s="206">
        <v>0</v>
      </c>
      <c r="AM85" s="206">
        <v>0</v>
      </c>
      <c r="AN85" s="206">
        <v>0</v>
      </c>
      <c r="AO85" s="206">
        <v>187.2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1.35</v>
      </c>
      <c r="E86" s="206">
        <v>0</v>
      </c>
      <c r="F86" s="206">
        <v>0</v>
      </c>
      <c r="G86" s="206">
        <v>5.59</v>
      </c>
      <c r="H86" s="206">
        <v>0</v>
      </c>
      <c r="I86" s="206">
        <v>24.39</v>
      </c>
      <c r="J86" s="206">
        <v>0.28000000000000003</v>
      </c>
      <c r="K86" s="206">
        <v>6.9</v>
      </c>
      <c r="L86" s="206">
        <v>1.82</v>
      </c>
      <c r="M86" s="206">
        <v>0</v>
      </c>
      <c r="N86" s="206">
        <v>1.24</v>
      </c>
      <c r="O86" s="206">
        <v>1.04</v>
      </c>
      <c r="P86" s="206">
        <v>3.22</v>
      </c>
      <c r="Q86" s="206">
        <v>0.22</v>
      </c>
      <c r="R86" s="206">
        <v>0.44</v>
      </c>
      <c r="S86" s="206">
        <v>0.28000000000000003</v>
      </c>
      <c r="T86" s="206">
        <v>0.56000000000000005</v>
      </c>
      <c r="U86" s="206">
        <v>11.56</v>
      </c>
      <c r="V86" s="206">
        <v>0.19</v>
      </c>
      <c r="W86" s="206">
        <v>0.34</v>
      </c>
      <c r="X86" s="206">
        <v>1.57</v>
      </c>
      <c r="Y86" s="206">
        <v>0</v>
      </c>
      <c r="Z86" s="206">
        <v>1.48</v>
      </c>
      <c r="AA86" s="206">
        <v>0.85</v>
      </c>
      <c r="AB86" s="206">
        <v>0</v>
      </c>
      <c r="AC86" s="206">
        <v>4.37</v>
      </c>
      <c r="AD86" s="206">
        <v>0</v>
      </c>
      <c r="AE86" s="206">
        <v>0</v>
      </c>
      <c r="AF86" s="206">
        <v>0</v>
      </c>
      <c r="AG86" s="206">
        <v>26.52</v>
      </c>
      <c r="AH86" s="206">
        <v>35.35</v>
      </c>
      <c r="AI86" s="206">
        <v>0</v>
      </c>
      <c r="AJ86" s="206">
        <v>0</v>
      </c>
      <c r="AK86" s="206">
        <v>-5.36</v>
      </c>
      <c r="AL86" s="206">
        <v>0</v>
      </c>
      <c r="AM86" s="206">
        <v>0</v>
      </c>
      <c r="AN86" s="206">
        <v>0</v>
      </c>
      <c r="AO86" s="206">
        <v>187.2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1.35</v>
      </c>
      <c r="E87" s="206">
        <v>0</v>
      </c>
      <c r="F87" s="206">
        <v>0</v>
      </c>
      <c r="G87" s="206">
        <v>5.59</v>
      </c>
      <c r="H87" s="206">
        <v>0</v>
      </c>
      <c r="I87" s="206">
        <v>24.39</v>
      </c>
      <c r="J87" s="206">
        <v>0.28000000000000003</v>
      </c>
      <c r="K87" s="206">
        <v>6.9</v>
      </c>
      <c r="L87" s="206">
        <v>1.82</v>
      </c>
      <c r="M87" s="206">
        <v>0</v>
      </c>
      <c r="N87" s="206">
        <v>1.24</v>
      </c>
      <c r="O87" s="206">
        <v>1.04</v>
      </c>
      <c r="P87" s="206">
        <v>3.22</v>
      </c>
      <c r="Q87" s="206">
        <v>0.22</v>
      </c>
      <c r="R87" s="206">
        <v>0.44</v>
      </c>
      <c r="S87" s="206">
        <v>0.28000000000000003</v>
      </c>
      <c r="T87" s="206">
        <v>0.56000000000000005</v>
      </c>
      <c r="U87" s="206">
        <v>11.56</v>
      </c>
      <c r="V87" s="206">
        <v>0.19</v>
      </c>
      <c r="W87" s="206">
        <v>0.34</v>
      </c>
      <c r="X87" s="206">
        <v>1.57</v>
      </c>
      <c r="Y87" s="206">
        <v>0</v>
      </c>
      <c r="Z87" s="206">
        <v>1.48</v>
      </c>
      <c r="AA87" s="206">
        <v>0.85</v>
      </c>
      <c r="AB87" s="206">
        <v>0</v>
      </c>
      <c r="AC87" s="206">
        <v>11.11</v>
      </c>
      <c r="AD87" s="206">
        <v>0</v>
      </c>
      <c r="AE87" s="206">
        <v>0</v>
      </c>
      <c r="AF87" s="206">
        <v>0</v>
      </c>
      <c r="AG87" s="206">
        <v>26.52</v>
      </c>
      <c r="AH87" s="206">
        <v>35.35</v>
      </c>
      <c r="AI87" s="206">
        <v>0</v>
      </c>
      <c r="AJ87" s="206">
        <v>0</v>
      </c>
      <c r="AK87" s="206">
        <v>2.6</v>
      </c>
      <c r="AL87" s="206">
        <v>0</v>
      </c>
      <c r="AM87" s="206">
        <v>0</v>
      </c>
      <c r="AN87" s="206">
        <v>0</v>
      </c>
      <c r="AO87" s="206">
        <v>187.2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1.35</v>
      </c>
      <c r="E88" s="206">
        <v>0</v>
      </c>
      <c r="F88" s="206">
        <v>0</v>
      </c>
      <c r="G88" s="206">
        <v>5.59</v>
      </c>
      <c r="H88" s="206">
        <v>0</v>
      </c>
      <c r="I88" s="206">
        <v>24.39</v>
      </c>
      <c r="J88" s="206">
        <v>0.28000000000000003</v>
      </c>
      <c r="K88" s="206">
        <v>6.9</v>
      </c>
      <c r="L88" s="206">
        <v>0.25</v>
      </c>
      <c r="M88" s="206">
        <v>0</v>
      </c>
      <c r="N88" s="206">
        <v>1.24</v>
      </c>
      <c r="O88" s="206">
        <v>1.04</v>
      </c>
      <c r="P88" s="206">
        <v>3.22</v>
      </c>
      <c r="Q88" s="206">
        <v>0.22</v>
      </c>
      <c r="R88" s="206">
        <v>0.44</v>
      </c>
      <c r="S88" s="206">
        <v>0.28000000000000003</v>
      </c>
      <c r="T88" s="206">
        <v>0.56000000000000005</v>
      </c>
      <c r="U88" s="206">
        <v>11.56</v>
      </c>
      <c r="V88" s="206">
        <v>0.19</v>
      </c>
      <c r="W88" s="206">
        <v>0.34</v>
      </c>
      <c r="X88" s="206">
        <v>1.57</v>
      </c>
      <c r="Y88" s="206">
        <v>0</v>
      </c>
      <c r="Z88" s="206">
        <v>1.48</v>
      </c>
      <c r="AA88" s="206">
        <v>0.85</v>
      </c>
      <c r="AB88" s="206">
        <v>0</v>
      </c>
      <c r="AC88" s="206">
        <v>11.11</v>
      </c>
      <c r="AD88" s="206">
        <v>0</v>
      </c>
      <c r="AE88" s="206">
        <v>0</v>
      </c>
      <c r="AF88" s="206">
        <v>0</v>
      </c>
      <c r="AG88" s="206">
        <v>26.52</v>
      </c>
      <c r="AH88" s="206">
        <v>35.35</v>
      </c>
      <c r="AI88" s="206">
        <v>0</v>
      </c>
      <c r="AJ88" s="206">
        <v>0</v>
      </c>
      <c r="AK88" s="206">
        <v>2.6</v>
      </c>
      <c r="AL88" s="206">
        <v>0</v>
      </c>
      <c r="AM88" s="206">
        <v>0</v>
      </c>
      <c r="AN88" s="206">
        <v>0</v>
      </c>
      <c r="AO88" s="206">
        <v>187.2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1.35</v>
      </c>
      <c r="E89" s="206">
        <v>0</v>
      </c>
      <c r="F89" s="206">
        <v>0</v>
      </c>
      <c r="G89" s="206">
        <v>5.59</v>
      </c>
      <c r="H89" s="206">
        <v>0</v>
      </c>
      <c r="I89" s="206">
        <v>24.39</v>
      </c>
      <c r="J89" s="206">
        <v>0.28000000000000003</v>
      </c>
      <c r="K89" s="206">
        <v>6.9</v>
      </c>
      <c r="L89" s="206">
        <v>1.82</v>
      </c>
      <c r="M89" s="206">
        <v>0</v>
      </c>
      <c r="N89" s="206">
        <v>1.24</v>
      </c>
      <c r="O89" s="206">
        <v>1.04</v>
      </c>
      <c r="P89" s="206">
        <v>3.22</v>
      </c>
      <c r="Q89" s="206">
        <v>0.22</v>
      </c>
      <c r="R89" s="206">
        <v>0.44</v>
      </c>
      <c r="S89" s="206">
        <v>0.28000000000000003</v>
      </c>
      <c r="T89" s="206">
        <v>0.56000000000000005</v>
      </c>
      <c r="U89" s="206">
        <v>11.56</v>
      </c>
      <c r="V89" s="206">
        <v>0.19</v>
      </c>
      <c r="W89" s="206">
        <v>0.34</v>
      </c>
      <c r="X89" s="206">
        <v>1.57</v>
      </c>
      <c r="Y89" s="206">
        <v>0</v>
      </c>
      <c r="Z89" s="206">
        <v>1.48</v>
      </c>
      <c r="AA89" s="206">
        <v>0.85</v>
      </c>
      <c r="AB89" s="206">
        <v>0</v>
      </c>
      <c r="AC89" s="206">
        <v>11.11</v>
      </c>
      <c r="AD89" s="206">
        <v>0</v>
      </c>
      <c r="AE89" s="206">
        <v>0</v>
      </c>
      <c r="AF89" s="206">
        <v>0</v>
      </c>
      <c r="AG89" s="206">
        <v>26.52</v>
      </c>
      <c r="AH89" s="206">
        <v>35.35</v>
      </c>
      <c r="AI89" s="206">
        <v>0</v>
      </c>
      <c r="AJ89" s="206">
        <v>0</v>
      </c>
      <c r="AK89" s="206">
        <v>2.6</v>
      </c>
      <c r="AL89" s="206">
        <v>0</v>
      </c>
      <c r="AM89" s="206">
        <v>0</v>
      </c>
      <c r="AN89" s="206">
        <v>0</v>
      </c>
      <c r="AO89" s="206">
        <v>187.2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1.35</v>
      </c>
      <c r="E90" s="206">
        <v>0</v>
      </c>
      <c r="F90" s="206">
        <v>0</v>
      </c>
      <c r="G90" s="206">
        <v>5.59</v>
      </c>
      <c r="H90" s="206">
        <v>0</v>
      </c>
      <c r="I90" s="206">
        <v>24.39</v>
      </c>
      <c r="J90" s="206">
        <v>0.28000000000000003</v>
      </c>
      <c r="K90" s="206">
        <v>6.9</v>
      </c>
      <c r="L90" s="206">
        <v>1.83</v>
      </c>
      <c r="M90" s="206">
        <v>0</v>
      </c>
      <c r="N90" s="206">
        <v>1.24</v>
      </c>
      <c r="O90" s="206">
        <v>1.04</v>
      </c>
      <c r="P90" s="206">
        <v>3.22</v>
      </c>
      <c r="Q90" s="206">
        <v>0.22</v>
      </c>
      <c r="R90" s="206">
        <v>0.44</v>
      </c>
      <c r="S90" s="206">
        <v>0.28000000000000003</v>
      </c>
      <c r="T90" s="206">
        <v>0.56000000000000005</v>
      </c>
      <c r="U90" s="206">
        <v>11.56</v>
      </c>
      <c r="V90" s="206">
        <v>0.19</v>
      </c>
      <c r="W90" s="206">
        <v>0.34</v>
      </c>
      <c r="X90" s="206">
        <v>1.57</v>
      </c>
      <c r="Y90" s="206">
        <v>0</v>
      </c>
      <c r="Z90" s="206">
        <v>1.48</v>
      </c>
      <c r="AA90" s="206">
        <v>0.85</v>
      </c>
      <c r="AB90" s="206">
        <v>0</v>
      </c>
      <c r="AC90" s="206">
        <v>11.11</v>
      </c>
      <c r="AD90" s="206">
        <v>0</v>
      </c>
      <c r="AE90" s="206">
        <v>0</v>
      </c>
      <c r="AF90" s="206">
        <v>0</v>
      </c>
      <c r="AG90" s="206">
        <v>26.52</v>
      </c>
      <c r="AH90" s="206">
        <v>35.35</v>
      </c>
      <c r="AI90" s="206">
        <v>0</v>
      </c>
      <c r="AJ90" s="206">
        <v>0</v>
      </c>
      <c r="AK90" s="206">
        <v>2.6</v>
      </c>
      <c r="AL90" s="206">
        <v>0</v>
      </c>
      <c r="AM90" s="206">
        <v>0</v>
      </c>
      <c r="AN90" s="206">
        <v>0</v>
      </c>
      <c r="AO90" s="206">
        <v>187.2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1.35</v>
      </c>
      <c r="E91" s="206">
        <v>0</v>
      </c>
      <c r="F91" s="206">
        <v>0</v>
      </c>
      <c r="G91" s="206">
        <v>5.59</v>
      </c>
      <c r="H91" s="206">
        <v>0</v>
      </c>
      <c r="I91" s="206">
        <v>24.39</v>
      </c>
      <c r="J91" s="206">
        <v>0.28000000000000003</v>
      </c>
      <c r="K91" s="206">
        <v>7.47</v>
      </c>
      <c r="L91" s="206">
        <v>1.98</v>
      </c>
      <c r="M91" s="206">
        <v>0</v>
      </c>
      <c r="N91" s="206">
        <v>1.24</v>
      </c>
      <c r="O91" s="206">
        <v>1.04</v>
      </c>
      <c r="P91" s="206">
        <v>2.56</v>
      </c>
      <c r="Q91" s="206">
        <v>0.22</v>
      </c>
      <c r="R91" s="206">
        <v>0.44</v>
      </c>
      <c r="S91" s="206">
        <v>0.28000000000000003</v>
      </c>
      <c r="T91" s="206">
        <v>0.56000000000000005</v>
      </c>
      <c r="U91" s="206">
        <v>11.56</v>
      </c>
      <c r="V91" s="206">
        <v>0.19</v>
      </c>
      <c r="W91" s="206">
        <v>0.34</v>
      </c>
      <c r="X91" s="206">
        <v>1.57</v>
      </c>
      <c r="Y91" s="206">
        <v>0</v>
      </c>
      <c r="Z91" s="206">
        <v>1.48</v>
      </c>
      <c r="AA91" s="206">
        <v>0.85</v>
      </c>
      <c r="AB91" s="206">
        <v>0</v>
      </c>
      <c r="AC91" s="206">
        <v>11.11</v>
      </c>
      <c r="AD91" s="206">
        <v>0</v>
      </c>
      <c r="AE91" s="206">
        <v>0</v>
      </c>
      <c r="AF91" s="206">
        <v>0</v>
      </c>
      <c r="AG91" s="206">
        <v>26.52</v>
      </c>
      <c r="AH91" s="206">
        <v>35.35</v>
      </c>
      <c r="AI91" s="206">
        <v>0</v>
      </c>
      <c r="AJ91" s="206">
        <v>0</v>
      </c>
      <c r="AK91" s="206">
        <v>2.6</v>
      </c>
      <c r="AL91" s="206">
        <v>0</v>
      </c>
      <c r="AM91" s="206">
        <v>0</v>
      </c>
      <c r="AN91" s="206">
        <v>0</v>
      </c>
      <c r="AO91" s="206">
        <v>187.2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1.35</v>
      </c>
      <c r="E92" s="206">
        <v>0</v>
      </c>
      <c r="F92" s="206">
        <v>0</v>
      </c>
      <c r="G92" s="206">
        <v>5.59</v>
      </c>
      <c r="H92" s="206">
        <v>0</v>
      </c>
      <c r="I92" s="206">
        <v>24.39</v>
      </c>
      <c r="J92" s="206">
        <v>0.28000000000000003</v>
      </c>
      <c r="K92" s="206">
        <v>7.47</v>
      </c>
      <c r="L92" s="206">
        <v>1.98</v>
      </c>
      <c r="M92" s="206">
        <v>0</v>
      </c>
      <c r="N92" s="206">
        <v>1.24</v>
      </c>
      <c r="O92" s="206">
        <v>1.04</v>
      </c>
      <c r="P92" s="206">
        <v>2.56</v>
      </c>
      <c r="Q92" s="206">
        <v>0.22</v>
      </c>
      <c r="R92" s="206">
        <v>0.44</v>
      </c>
      <c r="S92" s="206">
        <v>0.28000000000000003</v>
      </c>
      <c r="T92" s="206">
        <v>0.56000000000000005</v>
      </c>
      <c r="U92" s="206">
        <v>11.56</v>
      </c>
      <c r="V92" s="206">
        <v>0.19</v>
      </c>
      <c r="W92" s="206">
        <v>0.34</v>
      </c>
      <c r="X92" s="206">
        <v>1.57</v>
      </c>
      <c r="Y92" s="206">
        <v>0</v>
      </c>
      <c r="Z92" s="206">
        <v>1.48</v>
      </c>
      <c r="AA92" s="206">
        <v>0.85</v>
      </c>
      <c r="AB92" s="206">
        <v>0</v>
      </c>
      <c r="AC92" s="206">
        <v>11.11</v>
      </c>
      <c r="AD92" s="206">
        <v>0</v>
      </c>
      <c r="AE92" s="206">
        <v>0</v>
      </c>
      <c r="AF92" s="206">
        <v>0</v>
      </c>
      <c r="AG92" s="206">
        <v>26.52</v>
      </c>
      <c r="AH92" s="206">
        <v>35.35</v>
      </c>
      <c r="AI92" s="206">
        <v>0</v>
      </c>
      <c r="AJ92" s="206">
        <v>0</v>
      </c>
      <c r="AK92" s="206">
        <v>2.6</v>
      </c>
      <c r="AL92" s="206">
        <v>0</v>
      </c>
      <c r="AM92" s="206">
        <v>0</v>
      </c>
      <c r="AN92" s="206">
        <v>0</v>
      </c>
      <c r="AO92" s="206">
        <v>187.2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1.35</v>
      </c>
      <c r="E93" s="206">
        <v>0</v>
      </c>
      <c r="F93" s="206">
        <v>0</v>
      </c>
      <c r="G93" s="206">
        <v>5.59</v>
      </c>
      <c r="H93" s="206">
        <v>0</v>
      </c>
      <c r="I93" s="206">
        <v>24.39</v>
      </c>
      <c r="J93" s="206">
        <v>0.28000000000000003</v>
      </c>
      <c r="K93" s="206">
        <v>7.46</v>
      </c>
      <c r="L93" s="206">
        <v>1.98</v>
      </c>
      <c r="M93" s="206">
        <v>0</v>
      </c>
      <c r="N93" s="206">
        <v>1.24</v>
      </c>
      <c r="O93" s="206">
        <v>1.04</v>
      </c>
      <c r="P93" s="206">
        <v>2.56</v>
      </c>
      <c r="Q93" s="206">
        <v>0.22</v>
      </c>
      <c r="R93" s="206">
        <v>0.44</v>
      </c>
      <c r="S93" s="206">
        <v>0.28000000000000003</v>
      </c>
      <c r="T93" s="206">
        <v>0.56000000000000005</v>
      </c>
      <c r="U93" s="206">
        <v>11.56</v>
      </c>
      <c r="V93" s="206">
        <v>0.19</v>
      </c>
      <c r="W93" s="206">
        <v>0.78</v>
      </c>
      <c r="X93" s="206">
        <v>1.57</v>
      </c>
      <c r="Y93" s="206">
        <v>0</v>
      </c>
      <c r="Z93" s="206">
        <v>1.48</v>
      </c>
      <c r="AA93" s="206">
        <v>0.85</v>
      </c>
      <c r="AB93" s="206">
        <v>0</v>
      </c>
      <c r="AC93" s="206">
        <v>11.11</v>
      </c>
      <c r="AD93" s="206">
        <v>0</v>
      </c>
      <c r="AE93" s="206">
        <v>0</v>
      </c>
      <c r="AF93" s="206">
        <v>0</v>
      </c>
      <c r="AG93" s="206">
        <v>26.52</v>
      </c>
      <c r="AH93" s="206">
        <v>35.35</v>
      </c>
      <c r="AI93" s="206">
        <v>0</v>
      </c>
      <c r="AJ93" s="206">
        <v>0</v>
      </c>
      <c r="AK93" s="206">
        <v>9.17</v>
      </c>
      <c r="AL93" s="206">
        <v>0</v>
      </c>
      <c r="AM93" s="206">
        <v>0</v>
      </c>
      <c r="AN93" s="206">
        <v>0</v>
      </c>
      <c r="AO93" s="206">
        <v>187.2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1.35</v>
      </c>
      <c r="E94" s="206">
        <v>0</v>
      </c>
      <c r="F94" s="206">
        <v>0</v>
      </c>
      <c r="G94" s="206">
        <v>5.59</v>
      </c>
      <c r="H94" s="206">
        <v>0</v>
      </c>
      <c r="I94" s="206">
        <v>24.39</v>
      </c>
      <c r="J94" s="206">
        <v>0.28000000000000003</v>
      </c>
      <c r="K94" s="206">
        <v>7.46</v>
      </c>
      <c r="L94" s="206">
        <v>1.98</v>
      </c>
      <c r="M94" s="206">
        <v>0</v>
      </c>
      <c r="N94" s="206">
        <v>1.24</v>
      </c>
      <c r="O94" s="206">
        <v>1.04</v>
      </c>
      <c r="P94" s="206">
        <v>2.56</v>
      </c>
      <c r="Q94" s="206">
        <v>0.22</v>
      </c>
      <c r="R94" s="206">
        <v>0.44</v>
      </c>
      <c r="S94" s="206">
        <v>0.28000000000000003</v>
      </c>
      <c r="T94" s="206">
        <v>0.56000000000000005</v>
      </c>
      <c r="U94" s="206">
        <v>11.56</v>
      </c>
      <c r="V94" s="206">
        <v>0.19</v>
      </c>
      <c r="W94" s="206">
        <v>0</v>
      </c>
      <c r="X94" s="206">
        <v>1.57</v>
      </c>
      <c r="Y94" s="206">
        <v>0</v>
      </c>
      <c r="Z94" s="206">
        <v>1.48</v>
      </c>
      <c r="AA94" s="206">
        <v>0.85</v>
      </c>
      <c r="AB94" s="206">
        <v>0</v>
      </c>
      <c r="AC94" s="206">
        <v>11.11</v>
      </c>
      <c r="AD94" s="206">
        <v>0</v>
      </c>
      <c r="AE94" s="206">
        <v>0</v>
      </c>
      <c r="AF94" s="206">
        <v>0</v>
      </c>
      <c r="AG94" s="206">
        <v>26.52</v>
      </c>
      <c r="AH94" s="206">
        <v>35.35</v>
      </c>
      <c r="AI94" s="206">
        <v>0</v>
      </c>
      <c r="AJ94" s="206">
        <v>0</v>
      </c>
      <c r="AK94" s="206">
        <v>9.17</v>
      </c>
      <c r="AL94" s="206">
        <v>0</v>
      </c>
      <c r="AM94" s="206">
        <v>0</v>
      </c>
      <c r="AN94" s="206">
        <v>0</v>
      </c>
      <c r="AO94" s="206">
        <v>187.2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1.35</v>
      </c>
      <c r="E95" s="206">
        <v>0</v>
      </c>
      <c r="F95" s="206">
        <v>0</v>
      </c>
      <c r="G95" s="206">
        <v>5.59</v>
      </c>
      <c r="H95" s="206">
        <v>0</v>
      </c>
      <c r="I95" s="206">
        <v>24.39</v>
      </c>
      <c r="J95" s="206">
        <v>0.28000000000000003</v>
      </c>
      <c r="K95" s="206">
        <v>7.46</v>
      </c>
      <c r="L95" s="206">
        <v>1.83</v>
      </c>
      <c r="M95" s="206">
        <v>0</v>
      </c>
      <c r="N95" s="206">
        <v>1.24</v>
      </c>
      <c r="O95" s="206">
        <v>1.04</v>
      </c>
      <c r="P95" s="206">
        <v>2.56</v>
      </c>
      <c r="Q95" s="206">
        <v>0.22</v>
      </c>
      <c r="R95" s="206">
        <v>0.44</v>
      </c>
      <c r="S95" s="206">
        <v>0.28000000000000003</v>
      </c>
      <c r="T95" s="206">
        <v>0.56000000000000005</v>
      </c>
      <c r="U95" s="206">
        <v>11.56</v>
      </c>
      <c r="V95" s="206">
        <v>0</v>
      </c>
      <c r="W95" s="206">
        <v>0</v>
      </c>
      <c r="X95" s="206">
        <v>1.57</v>
      </c>
      <c r="Y95" s="206">
        <v>0</v>
      </c>
      <c r="Z95" s="206">
        <v>1.48</v>
      </c>
      <c r="AA95" s="206">
        <v>0.85</v>
      </c>
      <c r="AB95" s="206">
        <v>0</v>
      </c>
      <c r="AC95" s="206">
        <v>11.11</v>
      </c>
      <c r="AD95" s="206">
        <v>0</v>
      </c>
      <c r="AE95" s="206">
        <v>0</v>
      </c>
      <c r="AF95" s="206">
        <v>0</v>
      </c>
      <c r="AG95" s="206">
        <v>26.52</v>
      </c>
      <c r="AH95" s="206">
        <v>35.35</v>
      </c>
      <c r="AI95" s="206">
        <v>0</v>
      </c>
      <c r="AJ95" s="206">
        <v>0</v>
      </c>
      <c r="AK95" s="206">
        <v>9.17</v>
      </c>
      <c r="AL95" s="206">
        <v>0</v>
      </c>
      <c r="AM95" s="206">
        <v>0</v>
      </c>
      <c r="AN95" s="206">
        <v>0</v>
      </c>
      <c r="AO95" s="206">
        <v>187.2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1.35</v>
      </c>
      <c r="E96" s="206">
        <v>0</v>
      </c>
      <c r="F96" s="206">
        <v>0</v>
      </c>
      <c r="G96" s="206">
        <v>5.59</v>
      </c>
      <c r="H96" s="206">
        <v>0</v>
      </c>
      <c r="I96" s="206">
        <v>24.39</v>
      </c>
      <c r="J96" s="206">
        <v>0.28000000000000003</v>
      </c>
      <c r="K96" s="206">
        <v>7.46</v>
      </c>
      <c r="L96" s="206">
        <v>1.83</v>
      </c>
      <c r="M96" s="206">
        <v>0</v>
      </c>
      <c r="N96" s="206">
        <v>1.24</v>
      </c>
      <c r="O96" s="206">
        <v>1.04</v>
      </c>
      <c r="P96" s="206">
        <v>2.56</v>
      </c>
      <c r="Q96" s="206">
        <v>0.22</v>
      </c>
      <c r="R96" s="206">
        <v>0.44</v>
      </c>
      <c r="S96" s="206">
        <v>0.28000000000000003</v>
      </c>
      <c r="T96" s="206">
        <v>0.56000000000000005</v>
      </c>
      <c r="U96" s="206">
        <v>11.56</v>
      </c>
      <c r="V96" s="206">
        <v>0</v>
      </c>
      <c r="W96" s="206">
        <v>0</v>
      </c>
      <c r="X96" s="206">
        <v>1.57</v>
      </c>
      <c r="Y96" s="206">
        <v>0</v>
      </c>
      <c r="Z96" s="206">
        <v>1.48</v>
      </c>
      <c r="AA96" s="206">
        <v>0.85</v>
      </c>
      <c r="AB96" s="206">
        <v>0</v>
      </c>
      <c r="AC96" s="206">
        <v>11.11</v>
      </c>
      <c r="AD96" s="206">
        <v>0</v>
      </c>
      <c r="AE96" s="206">
        <v>0</v>
      </c>
      <c r="AF96" s="206">
        <v>0</v>
      </c>
      <c r="AG96" s="206">
        <v>26.52</v>
      </c>
      <c r="AH96" s="206">
        <v>35.35</v>
      </c>
      <c r="AI96" s="206">
        <v>0</v>
      </c>
      <c r="AJ96" s="206">
        <v>0</v>
      </c>
      <c r="AK96" s="206">
        <v>9.17</v>
      </c>
      <c r="AL96" s="206">
        <v>0</v>
      </c>
      <c r="AM96" s="206">
        <v>0</v>
      </c>
      <c r="AN96" s="206">
        <v>0</v>
      </c>
      <c r="AO96" s="206">
        <v>187.2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1.35</v>
      </c>
      <c r="E97" s="206">
        <v>0</v>
      </c>
      <c r="F97" s="206">
        <v>0</v>
      </c>
      <c r="G97" s="206">
        <v>5.59</v>
      </c>
      <c r="H97" s="206">
        <v>0</v>
      </c>
      <c r="I97" s="206">
        <v>24.39</v>
      </c>
      <c r="J97" s="206">
        <v>0.28000000000000003</v>
      </c>
      <c r="K97" s="206">
        <v>7.24</v>
      </c>
      <c r="L97" s="206">
        <v>22.64</v>
      </c>
      <c r="M97" s="206">
        <v>0</v>
      </c>
      <c r="N97" s="206">
        <v>1.24</v>
      </c>
      <c r="O97" s="206">
        <v>1.04</v>
      </c>
      <c r="P97" s="206">
        <v>2.56</v>
      </c>
      <c r="Q97" s="206">
        <v>0.22</v>
      </c>
      <c r="R97" s="206">
        <v>0.44</v>
      </c>
      <c r="S97" s="206">
        <v>0.28000000000000003</v>
      </c>
      <c r="T97" s="206">
        <v>0.56000000000000005</v>
      </c>
      <c r="U97" s="206">
        <v>11.56</v>
      </c>
      <c r="V97" s="206">
        <v>0</v>
      </c>
      <c r="W97" s="206">
        <v>0</v>
      </c>
      <c r="X97" s="206">
        <v>1.57</v>
      </c>
      <c r="Y97" s="206">
        <v>0</v>
      </c>
      <c r="Z97" s="206">
        <v>1.48</v>
      </c>
      <c r="AA97" s="206">
        <v>0.85</v>
      </c>
      <c r="AB97" s="206">
        <v>0</v>
      </c>
      <c r="AC97" s="206">
        <v>11.11</v>
      </c>
      <c r="AD97" s="206">
        <v>0</v>
      </c>
      <c r="AE97" s="206">
        <v>0</v>
      </c>
      <c r="AF97" s="206">
        <v>0</v>
      </c>
      <c r="AG97" s="206">
        <v>26.52</v>
      </c>
      <c r="AH97" s="206">
        <v>35.35</v>
      </c>
      <c r="AI97" s="206">
        <v>0</v>
      </c>
      <c r="AJ97" s="206">
        <v>0</v>
      </c>
      <c r="AK97" s="206">
        <v>9.02</v>
      </c>
      <c r="AL97" s="206">
        <v>0</v>
      </c>
      <c r="AM97" s="206">
        <v>0</v>
      </c>
      <c r="AN97" s="206">
        <v>0</v>
      </c>
      <c r="AO97" s="206">
        <v>187.2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1.35</v>
      </c>
      <c r="E98" s="206">
        <v>0</v>
      </c>
      <c r="F98" s="206">
        <v>0</v>
      </c>
      <c r="G98" s="206">
        <v>5.59</v>
      </c>
      <c r="H98" s="206">
        <v>0</v>
      </c>
      <c r="I98" s="206">
        <v>24.39</v>
      </c>
      <c r="J98" s="206">
        <v>0.28000000000000003</v>
      </c>
      <c r="K98" s="206">
        <v>35.130000000000003</v>
      </c>
      <c r="L98" s="206">
        <v>22.64</v>
      </c>
      <c r="M98" s="206">
        <v>0</v>
      </c>
      <c r="N98" s="206">
        <v>1.24</v>
      </c>
      <c r="O98" s="206">
        <v>1.04</v>
      </c>
      <c r="P98" s="206">
        <v>2.56</v>
      </c>
      <c r="Q98" s="206">
        <v>0.22</v>
      </c>
      <c r="R98" s="206">
        <v>0.44</v>
      </c>
      <c r="S98" s="206">
        <v>0.28000000000000003</v>
      </c>
      <c r="T98" s="206">
        <v>0.56000000000000005</v>
      </c>
      <c r="U98" s="206">
        <v>11.56</v>
      </c>
      <c r="V98" s="206">
        <v>0</v>
      </c>
      <c r="W98" s="206">
        <v>0</v>
      </c>
      <c r="X98" s="206">
        <v>1.57</v>
      </c>
      <c r="Y98" s="206">
        <v>0</v>
      </c>
      <c r="Z98" s="206">
        <v>1.48</v>
      </c>
      <c r="AA98" s="206">
        <v>0.85</v>
      </c>
      <c r="AB98" s="206">
        <v>0</v>
      </c>
      <c r="AC98" s="206">
        <v>11.11</v>
      </c>
      <c r="AD98" s="206">
        <v>0</v>
      </c>
      <c r="AE98" s="206">
        <v>0</v>
      </c>
      <c r="AF98" s="206">
        <v>0</v>
      </c>
      <c r="AG98" s="206">
        <v>26.52</v>
      </c>
      <c r="AH98" s="206">
        <v>35.35</v>
      </c>
      <c r="AI98" s="206">
        <v>0</v>
      </c>
      <c r="AJ98" s="206">
        <v>0</v>
      </c>
      <c r="AK98" s="206">
        <v>9.02</v>
      </c>
      <c r="AL98" s="206">
        <v>0</v>
      </c>
      <c r="AM98" s="206">
        <v>0</v>
      </c>
      <c r="AN98" s="206">
        <v>0</v>
      </c>
      <c r="AO98" s="206">
        <v>187.2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3.2399999999999943E-2</v>
      </c>
      <c r="E99">
        <f t="shared" si="0"/>
        <v>0</v>
      </c>
      <c r="F99">
        <f t="shared" si="0"/>
        <v>0</v>
      </c>
      <c r="G99">
        <f t="shared" si="0"/>
        <v>0.13415999999999978</v>
      </c>
      <c r="H99">
        <f t="shared" si="0"/>
        <v>0</v>
      </c>
      <c r="I99">
        <f t="shared" si="0"/>
        <v>0.58129999999999937</v>
      </c>
      <c r="J99">
        <f t="shared" si="0"/>
        <v>6.7200000000000081E-3</v>
      </c>
      <c r="K99">
        <f t="shared" si="0"/>
        <v>0.81131500000000067</v>
      </c>
      <c r="L99">
        <f t="shared" si="0"/>
        <v>0.38267000000000012</v>
      </c>
      <c r="M99">
        <f t="shared" si="0"/>
        <v>0</v>
      </c>
      <c r="N99">
        <f t="shared" si="0"/>
        <v>2.9759999999999953E-2</v>
      </c>
      <c r="O99">
        <f t="shared" si="0"/>
        <v>2.4962500000000044E-2</v>
      </c>
      <c r="P99">
        <f t="shared" si="0"/>
        <v>6.5400000000000014E-2</v>
      </c>
      <c r="Q99">
        <f t="shared" si="0"/>
        <v>2.2157500000000021E-2</v>
      </c>
      <c r="R99">
        <f t="shared" si="0"/>
        <v>4.0217499999999969E-2</v>
      </c>
      <c r="S99">
        <f t="shared" si="0"/>
        <v>2.5815000000000012E-2</v>
      </c>
      <c r="T99">
        <f t="shared" si="0"/>
        <v>1.3440000000000016E-2</v>
      </c>
      <c r="U99">
        <f t="shared" si="0"/>
        <v>0.2774399999999993</v>
      </c>
      <c r="V99">
        <f t="shared" si="0"/>
        <v>3.0889999999999963E-2</v>
      </c>
      <c r="W99">
        <f t="shared" si="0"/>
        <v>2.6799999999999994E-2</v>
      </c>
      <c r="X99">
        <f t="shared" si="0"/>
        <v>0.14100250000000039</v>
      </c>
      <c r="Y99">
        <f t="shared" si="0"/>
        <v>0</v>
      </c>
      <c r="Z99">
        <f t="shared" si="0"/>
        <v>9.1632500000000172E-2</v>
      </c>
      <c r="AA99">
        <f t="shared" si="0"/>
        <v>7.1850000000000136E-2</v>
      </c>
      <c r="AB99">
        <f t="shared" si="0"/>
        <v>0</v>
      </c>
      <c r="AC99">
        <f t="shared" si="0"/>
        <v>0.22380500000000017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0.63647999999999971</v>
      </c>
      <c r="AH99">
        <f t="shared" si="0"/>
        <v>0.24745000000000011</v>
      </c>
      <c r="AI99">
        <f t="shared" si="0"/>
        <v>0.47803999999999919</v>
      </c>
      <c r="AJ99">
        <f t="shared" si="0"/>
        <v>0</v>
      </c>
      <c r="AK99">
        <f t="shared" si="0"/>
        <v>0.106545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4.4712000000000058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0.56000000000000005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10</v>
      </c>
      <c r="AH3" s="206">
        <v>0</v>
      </c>
      <c r="AI3" s="206">
        <v>10.61</v>
      </c>
      <c r="AJ3" s="206">
        <v>0</v>
      </c>
      <c r="AK3" s="206">
        <v>0</v>
      </c>
      <c r="AL3" s="206">
        <v>0</v>
      </c>
      <c r="AM3" s="206">
        <v>0</v>
      </c>
      <c r="AN3" s="206">
        <v>0</v>
      </c>
      <c r="AO3" s="206">
        <v>18.93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0.56000000000000005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10</v>
      </c>
      <c r="AH4" s="206">
        <v>0</v>
      </c>
      <c r="AI4" s="206">
        <v>10.61</v>
      </c>
      <c r="AJ4" s="206">
        <v>0</v>
      </c>
      <c r="AK4" s="206">
        <v>0</v>
      </c>
      <c r="AL4" s="206">
        <v>0</v>
      </c>
      <c r="AM4" s="206">
        <v>0</v>
      </c>
      <c r="AN4" s="206">
        <v>0</v>
      </c>
      <c r="AO4" s="206">
        <v>18.93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0.56000000000000005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10</v>
      </c>
      <c r="AH5" s="206">
        <v>0</v>
      </c>
      <c r="AI5" s="206">
        <v>10.61</v>
      </c>
      <c r="AJ5" s="206">
        <v>0</v>
      </c>
      <c r="AK5" s="206">
        <v>0</v>
      </c>
      <c r="AL5" s="206">
        <v>0</v>
      </c>
      <c r="AM5" s="206">
        <v>0</v>
      </c>
      <c r="AN5" s="206">
        <v>0</v>
      </c>
      <c r="AO5" s="206">
        <v>18.93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0.56000000000000005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10</v>
      </c>
      <c r="AH6" s="206">
        <v>0</v>
      </c>
      <c r="AI6" s="206">
        <v>10.61</v>
      </c>
      <c r="AJ6" s="206">
        <v>0</v>
      </c>
      <c r="AK6" s="206">
        <v>0</v>
      </c>
      <c r="AL6" s="206">
        <v>0</v>
      </c>
      <c r="AM6" s="206">
        <v>0</v>
      </c>
      <c r="AN6" s="206">
        <v>0</v>
      </c>
      <c r="AO6" s="206">
        <v>18.93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0.56000000000000005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10</v>
      </c>
      <c r="AH7" s="206">
        <v>0</v>
      </c>
      <c r="AI7" s="206">
        <v>10.61</v>
      </c>
      <c r="AJ7" s="206">
        <v>0</v>
      </c>
      <c r="AK7" s="206">
        <v>0</v>
      </c>
      <c r="AL7" s="206">
        <v>0</v>
      </c>
      <c r="AM7" s="206">
        <v>0</v>
      </c>
      <c r="AN7" s="206">
        <v>0</v>
      </c>
      <c r="AO7" s="206">
        <v>18.93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0.56000000000000005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10</v>
      </c>
      <c r="AH8" s="206">
        <v>0</v>
      </c>
      <c r="AI8" s="206">
        <v>10.61</v>
      </c>
      <c r="AJ8" s="206">
        <v>0</v>
      </c>
      <c r="AK8" s="206">
        <v>0</v>
      </c>
      <c r="AL8" s="206">
        <v>0</v>
      </c>
      <c r="AM8" s="206">
        <v>0</v>
      </c>
      <c r="AN8" s="206">
        <v>0</v>
      </c>
      <c r="AO8" s="206">
        <v>18.93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0.56000000000000005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10</v>
      </c>
      <c r="AH9" s="206">
        <v>0</v>
      </c>
      <c r="AI9" s="206">
        <v>10.61</v>
      </c>
      <c r="AJ9" s="206">
        <v>0</v>
      </c>
      <c r="AK9" s="206">
        <v>0</v>
      </c>
      <c r="AL9" s="206">
        <v>0</v>
      </c>
      <c r="AM9" s="206">
        <v>0</v>
      </c>
      <c r="AN9" s="206">
        <v>0</v>
      </c>
      <c r="AO9" s="206">
        <v>18.93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0.56000000000000005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10</v>
      </c>
      <c r="AH10" s="206">
        <v>0</v>
      </c>
      <c r="AI10" s="206">
        <v>10.61</v>
      </c>
      <c r="AJ10" s="206">
        <v>0</v>
      </c>
      <c r="AK10" s="206">
        <v>0</v>
      </c>
      <c r="AL10" s="206">
        <v>0</v>
      </c>
      <c r="AM10" s="206">
        <v>0</v>
      </c>
      <c r="AN10" s="206">
        <v>0</v>
      </c>
      <c r="AO10" s="206">
        <v>18.93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0.56000000000000005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10</v>
      </c>
      <c r="AH11" s="206">
        <v>0</v>
      </c>
      <c r="AI11" s="206">
        <v>10.61</v>
      </c>
      <c r="AJ11" s="206">
        <v>0</v>
      </c>
      <c r="AK11" s="206">
        <v>0</v>
      </c>
      <c r="AL11" s="206">
        <v>0</v>
      </c>
      <c r="AM11" s="206">
        <v>0</v>
      </c>
      <c r="AN11" s="206">
        <v>0</v>
      </c>
      <c r="AO11" s="206">
        <v>18.93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0.56000000000000005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10</v>
      </c>
      <c r="AH12" s="206">
        <v>0</v>
      </c>
      <c r="AI12" s="206">
        <v>10.61</v>
      </c>
      <c r="AJ12" s="206">
        <v>0</v>
      </c>
      <c r="AK12" s="206">
        <v>0</v>
      </c>
      <c r="AL12" s="206">
        <v>0</v>
      </c>
      <c r="AM12" s="206">
        <v>0</v>
      </c>
      <c r="AN12" s="206">
        <v>0</v>
      </c>
      <c r="AO12" s="206">
        <v>18.93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0.56000000000000005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10</v>
      </c>
      <c r="AH13" s="206">
        <v>0</v>
      </c>
      <c r="AI13" s="206">
        <v>10.61</v>
      </c>
      <c r="AJ13" s="206">
        <v>0</v>
      </c>
      <c r="AK13" s="206">
        <v>0</v>
      </c>
      <c r="AL13" s="206">
        <v>0</v>
      </c>
      <c r="AM13" s="206">
        <v>0</v>
      </c>
      <c r="AN13" s="206">
        <v>0</v>
      </c>
      <c r="AO13" s="206">
        <v>18.93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0.56000000000000005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10</v>
      </c>
      <c r="AH14" s="206">
        <v>0</v>
      </c>
      <c r="AI14" s="206">
        <v>10.61</v>
      </c>
      <c r="AJ14" s="206">
        <v>0</v>
      </c>
      <c r="AK14" s="206">
        <v>0</v>
      </c>
      <c r="AL14" s="206">
        <v>0</v>
      </c>
      <c r="AM14" s="206">
        <v>0</v>
      </c>
      <c r="AN14" s="206">
        <v>0</v>
      </c>
      <c r="AO14" s="206">
        <v>18.93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0.56000000000000005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10</v>
      </c>
      <c r="AH15" s="206">
        <v>0</v>
      </c>
      <c r="AI15" s="206">
        <v>10.61</v>
      </c>
      <c r="AJ15" s="206">
        <v>0</v>
      </c>
      <c r="AK15" s="206">
        <v>0</v>
      </c>
      <c r="AL15" s="206">
        <v>0</v>
      </c>
      <c r="AM15" s="206">
        <v>0</v>
      </c>
      <c r="AN15" s="206">
        <v>0</v>
      </c>
      <c r="AO15" s="206">
        <v>18.93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0.56000000000000005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10</v>
      </c>
      <c r="AH16" s="206">
        <v>0</v>
      </c>
      <c r="AI16" s="206">
        <v>10.61</v>
      </c>
      <c r="AJ16" s="206">
        <v>0</v>
      </c>
      <c r="AK16" s="206">
        <v>0</v>
      </c>
      <c r="AL16" s="206">
        <v>0</v>
      </c>
      <c r="AM16" s="206">
        <v>0</v>
      </c>
      <c r="AN16" s="206">
        <v>0</v>
      </c>
      <c r="AO16" s="206">
        <v>18.93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0.56000000000000005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10</v>
      </c>
      <c r="AH17" s="206">
        <v>0</v>
      </c>
      <c r="AI17" s="206">
        <v>10.61</v>
      </c>
      <c r="AJ17" s="206">
        <v>0</v>
      </c>
      <c r="AK17" s="206">
        <v>0</v>
      </c>
      <c r="AL17" s="206">
        <v>0</v>
      </c>
      <c r="AM17" s="206">
        <v>0</v>
      </c>
      <c r="AN17" s="206">
        <v>0</v>
      </c>
      <c r="AO17" s="206">
        <v>18.93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0.56000000000000005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10</v>
      </c>
      <c r="AH18" s="206">
        <v>0</v>
      </c>
      <c r="AI18" s="206">
        <v>10.61</v>
      </c>
      <c r="AJ18" s="206">
        <v>0</v>
      </c>
      <c r="AK18" s="206">
        <v>0</v>
      </c>
      <c r="AL18" s="206">
        <v>0</v>
      </c>
      <c r="AM18" s="206">
        <v>0</v>
      </c>
      <c r="AN18" s="206">
        <v>0</v>
      </c>
      <c r="AO18" s="206">
        <v>18.93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0.56000000000000005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10</v>
      </c>
      <c r="AH19" s="206">
        <v>0</v>
      </c>
      <c r="AI19" s="206">
        <v>10.61</v>
      </c>
      <c r="AJ19" s="206">
        <v>0</v>
      </c>
      <c r="AK19" s="206">
        <v>0</v>
      </c>
      <c r="AL19" s="206">
        <v>0</v>
      </c>
      <c r="AM19" s="206">
        <v>0</v>
      </c>
      <c r="AN19" s="206">
        <v>0</v>
      </c>
      <c r="AO19" s="206">
        <v>18.93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0.56000000000000005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10</v>
      </c>
      <c r="AH20" s="206">
        <v>0</v>
      </c>
      <c r="AI20" s="206">
        <v>10.61</v>
      </c>
      <c r="AJ20" s="206">
        <v>0</v>
      </c>
      <c r="AK20" s="206">
        <v>0</v>
      </c>
      <c r="AL20" s="206">
        <v>0</v>
      </c>
      <c r="AM20" s="206">
        <v>0</v>
      </c>
      <c r="AN20" s="206">
        <v>0</v>
      </c>
      <c r="AO20" s="206">
        <v>18.93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0.56000000000000005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10</v>
      </c>
      <c r="AH21" s="206">
        <v>0</v>
      </c>
      <c r="AI21" s="206">
        <v>10.61</v>
      </c>
      <c r="AJ21" s="206">
        <v>0</v>
      </c>
      <c r="AK21" s="206">
        <v>0</v>
      </c>
      <c r="AL21" s="206">
        <v>0</v>
      </c>
      <c r="AM21" s="206">
        <v>0</v>
      </c>
      <c r="AN21" s="206">
        <v>0</v>
      </c>
      <c r="AO21" s="206">
        <v>18.93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0.56000000000000005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10</v>
      </c>
      <c r="AH22" s="206">
        <v>0</v>
      </c>
      <c r="AI22" s="206">
        <v>10.61</v>
      </c>
      <c r="AJ22" s="206">
        <v>0</v>
      </c>
      <c r="AK22" s="206">
        <v>0</v>
      </c>
      <c r="AL22" s="206">
        <v>0</v>
      </c>
      <c r="AM22" s="206">
        <v>0</v>
      </c>
      <c r="AN22" s="206">
        <v>0</v>
      </c>
      <c r="AO22" s="206">
        <v>18.93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0.56000000000000005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10</v>
      </c>
      <c r="AH23" s="206">
        <v>0</v>
      </c>
      <c r="AI23" s="206">
        <v>10.61</v>
      </c>
      <c r="AJ23" s="206">
        <v>0</v>
      </c>
      <c r="AK23" s="206">
        <v>0</v>
      </c>
      <c r="AL23" s="206">
        <v>0</v>
      </c>
      <c r="AM23" s="206">
        <v>0</v>
      </c>
      <c r="AN23" s="206">
        <v>0</v>
      </c>
      <c r="AO23" s="206">
        <v>18.93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0.56000000000000005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10</v>
      </c>
      <c r="AH24" s="206">
        <v>0</v>
      </c>
      <c r="AI24" s="206">
        <v>10.61</v>
      </c>
      <c r="AJ24" s="206">
        <v>0</v>
      </c>
      <c r="AK24" s="206">
        <v>0</v>
      </c>
      <c r="AL24" s="206">
        <v>0</v>
      </c>
      <c r="AM24" s="206">
        <v>0</v>
      </c>
      <c r="AN24" s="206">
        <v>0</v>
      </c>
      <c r="AO24" s="206">
        <v>18.93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0.56000000000000005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10</v>
      </c>
      <c r="AH25" s="206">
        <v>0</v>
      </c>
      <c r="AI25" s="206">
        <v>10.61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18.93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0.56000000000000005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10</v>
      </c>
      <c r="AH26" s="206">
        <v>0</v>
      </c>
      <c r="AI26" s="206">
        <v>10.61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18.93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0.56000000000000005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10</v>
      </c>
      <c r="AH27" s="206">
        <v>0</v>
      </c>
      <c r="AI27" s="206">
        <v>10.61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18.93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0.56000000000000005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10</v>
      </c>
      <c r="AH28" s="206">
        <v>0</v>
      </c>
      <c r="AI28" s="206">
        <v>10.61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18.93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0.56000000000000005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10</v>
      </c>
      <c r="AH29" s="206">
        <v>0</v>
      </c>
      <c r="AI29" s="206">
        <v>10.61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18.93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0.56000000000000005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10</v>
      </c>
      <c r="AH30" s="206">
        <v>0</v>
      </c>
      <c r="AI30" s="206">
        <v>10.61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18.93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0.56000000000000005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10</v>
      </c>
      <c r="AH31" s="206">
        <v>0</v>
      </c>
      <c r="AI31" s="206">
        <v>10.61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18.93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0.56000000000000005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10</v>
      </c>
      <c r="AH32" s="206">
        <v>0</v>
      </c>
      <c r="AI32" s="206">
        <v>10.61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18.93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0.56000000000000005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10</v>
      </c>
      <c r="AH33" s="206">
        <v>0</v>
      </c>
      <c r="AI33" s="206">
        <v>10.61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18.93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0.56000000000000005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10</v>
      </c>
      <c r="AH34" s="206">
        <v>0</v>
      </c>
      <c r="AI34" s="206">
        <v>10.61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18.93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0.56000000000000005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10</v>
      </c>
      <c r="AH35" s="206">
        <v>0</v>
      </c>
      <c r="AI35" s="206">
        <v>10.61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18.93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0.56000000000000005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10</v>
      </c>
      <c r="AH36" s="206">
        <v>0</v>
      </c>
      <c r="AI36" s="206">
        <v>10.61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18.93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0.56000000000000005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10</v>
      </c>
      <c r="AH37" s="206">
        <v>0</v>
      </c>
      <c r="AI37" s="206">
        <v>10.61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18.93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0.56000000000000005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10</v>
      </c>
      <c r="AH38" s="206">
        <v>0</v>
      </c>
      <c r="AI38" s="206">
        <v>10.61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18.93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0.56000000000000005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10</v>
      </c>
      <c r="AH39" s="206">
        <v>0</v>
      </c>
      <c r="AI39" s="206">
        <v>10.61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18.93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0.56000000000000005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10</v>
      </c>
      <c r="AH40" s="206">
        <v>0</v>
      </c>
      <c r="AI40" s="206">
        <v>10.61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18.93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0.56000000000000005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10</v>
      </c>
      <c r="AH41" s="206">
        <v>0</v>
      </c>
      <c r="AI41" s="206">
        <v>10.61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18.93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0.56000000000000005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10</v>
      </c>
      <c r="AH42" s="206">
        <v>0</v>
      </c>
      <c r="AI42" s="206">
        <v>10.61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18.93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0.56000000000000005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10</v>
      </c>
      <c r="AH43" s="206">
        <v>0</v>
      </c>
      <c r="AI43" s="206">
        <v>10.61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18.93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0.56000000000000005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10</v>
      </c>
      <c r="AH44" s="206">
        <v>0</v>
      </c>
      <c r="AI44" s="206">
        <v>10.61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18.93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0.56000000000000005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10</v>
      </c>
      <c r="AH45" s="206">
        <v>0</v>
      </c>
      <c r="AI45" s="206">
        <v>10.61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18.93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0.56000000000000005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10</v>
      </c>
      <c r="AH46" s="206">
        <v>0</v>
      </c>
      <c r="AI46" s="206">
        <v>10.61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18.93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0.56000000000000005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10</v>
      </c>
      <c r="AH47" s="206">
        <v>0</v>
      </c>
      <c r="AI47" s="206">
        <v>10.61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18.93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0.56000000000000005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10</v>
      </c>
      <c r="AH48" s="206">
        <v>0</v>
      </c>
      <c r="AI48" s="206">
        <v>10.61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18.93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0.56000000000000005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10</v>
      </c>
      <c r="AH49" s="206">
        <v>0</v>
      </c>
      <c r="AI49" s="206">
        <v>10.61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18.93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0.56000000000000005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10</v>
      </c>
      <c r="AH50" s="206">
        <v>0</v>
      </c>
      <c r="AI50" s="206">
        <v>10.61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18.93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0.56000000000000005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10</v>
      </c>
      <c r="AH51" s="206">
        <v>0</v>
      </c>
      <c r="AI51" s="206">
        <v>10.61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18.559999999999999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0.56000000000000005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10</v>
      </c>
      <c r="AH52" s="206">
        <v>0</v>
      </c>
      <c r="AI52" s="206">
        <v>10.61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18.559999999999999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0.56000000000000005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10</v>
      </c>
      <c r="AH53" s="206">
        <v>0</v>
      </c>
      <c r="AI53" s="206">
        <v>10.61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18.559999999999999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0.56000000000000005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10</v>
      </c>
      <c r="AH54" s="206">
        <v>0</v>
      </c>
      <c r="AI54" s="206">
        <v>10.61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18.559999999999999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0.56000000000000005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10</v>
      </c>
      <c r="AH55" s="206">
        <v>0</v>
      </c>
      <c r="AI55" s="206">
        <v>10.61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18.559999999999999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0.56000000000000005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10</v>
      </c>
      <c r="AH56" s="206">
        <v>0</v>
      </c>
      <c r="AI56" s="206">
        <v>10.61</v>
      </c>
      <c r="AJ56" s="206">
        <v>0</v>
      </c>
      <c r="AK56" s="206">
        <v>0</v>
      </c>
      <c r="AL56" s="206">
        <v>0</v>
      </c>
      <c r="AM56" s="206">
        <v>0</v>
      </c>
      <c r="AN56" s="206">
        <v>0</v>
      </c>
      <c r="AO56" s="206">
        <v>18.559999999999999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0.56000000000000005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10</v>
      </c>
      <c r="AH57" s="206">
        <v>0</v>
      </c>
      <c r="AI57" s="206">
        <v>10.61</v>
      </c>
      <c r="AJ57" s="206">
        <v>0</v>
      </c>
      <c r="AK57" s="206">
        <v>0</v>
      </c>
      <c r="AL57" s="206">
        <v>0</v>
      </c>
      <c r="AM57" s="206">
        <v>0</v>
      </c>
      <c r="AN57" s="206">
        <v>0</v>
      </c>
      <c r="AO57" s="206">
        <v>18.559999999999999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0.56000000000000005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10</v>
      </c>
      <c r="AH58" s="206">
        <v>0</v>
      </c>
      <c r="AI58" s="206">
        <v>10.61</v>
      </c>
      <c r="AJ58" s="206">
        <v>0</v>
      </c>
      <c r="AK58" s="206">
        <v>0</v>
      </c>
      <c r="AL58" s="206">
        <v>0</v>
      </c>
      <c r="AM58" s="206">
        <v>0</v>
      </c>
      <c r="AN58" s="206">
        <v>0</v>
      </c>
      <c r="AO58" s="206">
        <v>18.559999999999999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0.56000000000000005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10</v>
      </c>
      <c r="AH59" s="206">
        <v>0</v>
      </c>
      <c r="AI59" s="206">
        <v>10.61</v>
      </c>
      <c r="AJ59" s="206">
        <v>0</v>
      </c>
      <c r="AK59" s="206">
        <v>0</v>
      </c>
      <c r="AL59" s="206">
        <v>0</v>
      </c>
      <c r="AM59" s="206">
        <v>0</v>
      </c>
      <c r="AN59" s="206">
        <v>0</v>
      </c>
      <c r="AO59" s="206">
        <v>18.559999999999999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0.56000000000000005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10</v>
      </c>
      <c r="AH60" s="206">
        <v>0</v>
      </c>
      <c r="AI60" s="206">
        <v>10.61</v>
      </c>
      <c r="AJ60" s="206">
        <v>0</v>
      </c>
      <c r="AK60" s="206">
        <v>0</v>
      </c>
      <c r="AL60" s="206">
        <v>0</v>
      </c>
      <c r="AM60" s="206">
        <v>0</v>
      </c>
      <c r="AN60" s="206">
        <v>0</v>
      </c>
      <c r="AO60" s="206">
        <v>18.559999999999999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0.56000000000000005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10</v>
      </c>
      <c r="AH61" s="206">
        <v>0</v>
      </c>
      <c r="AI61" s="206">
        <v>10.61</v>
      </c>
      <c r="AJ61" s="206">
        <v>0</v>
      </c>
      <c r="AK61" s="206">
        <v>0</v>
      </c>
      <c r="AL61" s="206">
        <v>0</v>
      </c>
      <c r="AM61" s="206">
        <v>0</v>
      </c>
      <c r="AN61" s="206">
        <v>0</v>
      </c>
      <c r="AO61" s="206">
        <v>18.559999999999999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0.56000000000000005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10</v>
      </c>
      <c r="AH62" s="206">
        <v>0</v>
      </c>
      <c r="AI62" s="206">
        <v>10.61</v>
      </c>
      <c r="AJ62" s="206">
        <v>0</v>
      </c>
      <c r="AK62" s="206">
        <v>0</v>
      </c>
      <c r="AL62" s="206">
        <v>0</v>
      </c>
      <c r="AM62" s="206">
        <v>0</v>
      </c>
      <c r="AN62" s="206">
        <v>0</v>
      </c>
      <c r="AO62" s="206">
        <v>18.559999999999999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0.56000000000000005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10</v>
      </c>
      <c r="AH63" s="206">
        <v>0</v>
      </c>
      <c r="AI63" s="206">
        <v>10.61</v>
      </c>
      <c r="AJ63" s="206">
        <v>0</v>
      </c>
      <c r="AK63" s="206">
        <v>0</v>
      </c>
      <c r="AL63" s="206">
        <v>0</v>
      </c>
      <c r="AM63" s="206">
        <v>0</v>
      </c>
      <c r="AN63" s="206">
        <v>0</v>
      </c>
      <c r="AO63" s="206">
        <v>18.559999999999999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0.56000000000000005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10</v>
      </c>
      <c r="AH64" s="206">
        <v>0</v>
      </c>
      <c r="AI64" s="206">
        <v>10.61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18.559999999999999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0.56000000000000005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10</v>
      </c>
      <c r="AH65" s="206">
        <v>0</v>
      </c>
      <c r="AI65" s="206">
        <v>10.61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18.559999999999999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0.56000000000000005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10</v>
      </c>
      <c r="AH66" s="206">
        <v>0</v>
      </c>
      <c r="AI66" s="206">
        <v>10.61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18.559999999999999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0.56000000000000005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10</v>
      </c>
      <c r="AH67" s="206">
        <v>0</v>
      </c>
      <c r="AI67" s="206">
        <v>10.61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18.559999999999999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0.56000000000000005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10</v>
      </c>
      <c r="AH68" s="206">
        <v>0</v>
      </c>
      <c r="AI68" s="206">
        <v>10.61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18.559999999999999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0.56000000000000005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10</v>
      </c>
      <c r="AH69" s="206">
        <v>0</v>
      </c>
      <c r="AI69" s="206">
        <v>10.61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18.559999999999999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0.56000000000000005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10</v>
      </c>
      <c r="AH70" s="206">
        <v>0</v>
      </c>
      <c r="AI70" s="206">
        <v>10.61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18.559999999999999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0.56000000000000005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10</v>
      </c>
      <c r="AH71" s="206">
        <v>13.33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18.559999999999999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0.56000000000000005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10</v>
      </c>
      <c r="AH72" s="206">
        <v>13.33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18.559999999999999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0.56000000000000005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10</v>
      </c>
      <c r="AH73" s="206">
        <v>13.33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18.559999999999999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0.56000000000000005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10</v>
      </c>
      <c r="AH74" s="206">
        <v>13.33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18.559999999999999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0.56000000000000005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10</v>
      </c>
      <c r="AH75" s="206">
        <v>13.33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18.93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0.56000000000000005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10</v>
      </c>
      <c r="AH76" s="206">
        <v>13.33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18.93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0.56000000000000005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10</v>
      </c>
      <c r="AH77" s="206">
        <v>13.33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18.93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0.56000000000000005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10</v>
      </c>
      <c r="AH78" s="206">
        <v>13.33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18.93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0.56000000000000005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10</v>
      </c>
      <c r="AH79" s="206">
        <v>13.33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18.93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0.56000000000000005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10</v>
      </c>
      <c r="AH80" s="206">
        <v>13.33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18.93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0.56000000000000005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10</v>
      </c>
      <c r="AH81" s="206">
        <v>13.33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18.93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0.56000000000000005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10</v>
      </c>
      <c r="AH82" s="206">
        <v>13.33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18.93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0.56000000000000005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10</v>
      </c>
      <c r="AH83" s="206">
        <v>13.33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18.93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0.56000000000000005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10</v>
      </c>
      <c r="AH84" s="206">
        <v>13.33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18.93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0.56000000000000005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10</v>
      </c>
      <c r="AH85" s="206">
        <v>13.33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18.93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0.56000000000000005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10</v>
      </c>
      <c r="AH86" s="206">
        <v>13.33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18.93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0.56000000000000005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10</v>
      </c>
      <c r="AH87" s="206">
        <v>13.33</v>
      </c>
      <c r="AI87" s="206">
        <v>0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18.93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0.56000000000000005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10</v>
      </c>
      <c r="AH88" s="206">
        <v>13.33</v>
      </c>
      <c r="AI88" s="206">
        <v>0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18.93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0.56000000000000005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10</v>
      </c>
      <c r="AH89" s="206">
        <v>13.33</v>
      </c>
      <c r="AI89" s="206">
        <v>0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18.93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0.56000000000000005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10</v>
      </c>
      <c r="AH90" s="206">
        <v>13.33</v>
      </c>
      <c r="AI90" s="206">
        <v>0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18.93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0.56000000000000005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10</v>
      </c>
      <c r="AH91" s="206">
        <v>13.33</v>
      </c>
      <c r="AI91" s="206">
        <v>0</v>
      </c>
      <c r="AJ91" s="206">
        <v>0</v>
      </c>
      <c r="AK91" s="206">
        <v>0.82</v>
      </c>
      <c r="AL91" s="206">
        <v>0</v>
      </c>
      <c r="AM91" s="206">
        <v>0</v>
      </c>
      <c r="AN91" s="206">
        <v>0</v>
      </c>
      <c r="AO91" s="206">
        <v>18.93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0.56000000000000005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10</v>
      </c>
      <c r="AH92" s="206">
        <v>13.33</v>
      </c>
      <c r="AI92" s="206">
        <v>0</v>
      </c>
      <c r="AJ92" s="206">
        <v>0</v>
      </c>
      <c r="AK92" s="206">
        <v>0.82</v>
      </c>
      <c r="AL92" s="206">
        <v>0</v>
      </c>
      <c r="AM92" s="206">
        <v>0</v>
      </c>
      <c r="AN92" s="206">
        <v>0</v>
      </c>
      <c r="AO92" s="206">
        <v>18.93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0.56000000000000005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10</v>
      </c>
      <c r="AH93" s="206">
        <v>13.33</v>
      </c>
      <c r="AI93" s="206">
        <v>0</v>
      </c>
      <c r="AJ93" s="206">
        <v>0</v>
      </c>
      <c r="AK93" s="206">
        <v>0.82</v>
      </c>
      <c r="AL93" s="206">
        <v>0</v>
      </c>
      <c r="AM93" s="206">
        <v>0</v>
      </c>
      <c r="AN93" s="206">
        <v>0</v>
      </c>
      <c r="AO93" s="206">
        <v>18.93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0.56000000000000005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10</v>
      </c>
      <c r="AH94" s="206">
        <v>13.33</v>
      </c>
      <c r="AI94" s="206">
        <v>0</v>
      </c>
      <c r="AJ94" s="206">
        <v>0</v>
      </c>
      <c r="AK94" s="206">
        <v>0.82</v>
      </c>
      <c r="AL94" s="206">
        <v>0</v>
      </c>
      <c r="AM94" s="206">
        <v>0</v>
      </c>
      <c r="AN94" s="206">
        <v>0</v>
      </c>
      <c r="AO94" s="206">
        <v>18.93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0.56000000000000005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10</v>
      </c>
      <c r="AH95" s="206">
        <v>13.33</v>
      </c>
      <c r="AI95" s="206">
        <v>0</v>
      </c>
      <c r="AJ95" s="206">
        <v>0</v>
      </c>
      <c r="AK95" s="206">
        <v>0.82</v>
      </c>
      <c r="AL95" s="206">
        <v>0</v>
      </c>
      <c r="AM95" s="206">
        <v>0</v>
      </c>
      <c r="AN95" s="206">
        <v>0</v>
      </c>
      <c r="AO95" s="206">
        <v>18.93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0.56000000000000005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10</v>
      </c>
      <c r="AH96" s="206">
        <v>13.33</v>
      </c>
      <c r="AI96" s="206">
        <v>0</v>
      </c>
      <c r="AJ96" s="206">
        <v>0</v>
      </c>
      <c r="AK96" s="206">
        <v>0.82</v>
      </c>
      <c r="AL96" s="206">
        <v>0</v>
      </c>
      <c r="AM96" s="206">
        <v>0</v>
      </c>
      <c r="AN96" s="206">
        <v>0</v>
      </c>
      <c r="AO96" s="206">
        <v>18.93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0.56000000000000005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10</v>
      </c>
      <c r="AH97" s="206">
        <v>13.33</v>
      </c>
      <c r="AI97" s="206">
        <v>0</v>
      </c>
      <c r="AJ97" s="206">
        <v>0</v>
      </c>
      <c r="AK97" s="206">
        <v>0.82</v>
      </c>
      <c r="AL97" s="206">
        <v>0</v>
      </c>
      <c r="AM97" s="206">
        <v>0</v>
      </c>
      <c r="AN97" s="206">
        <v>0</v>
      </c>
      <c r="AO97" s="206">
        <v>18.93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0.56000000000000005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10</v>
      </c>
      <c r="AH98" s="206">
        <v>13.33</v>
      </c>
      <c r="AI98" s="206">
        <v>0</v>
      </c>
      <c r="AJ98" s="206">
        <v>0</v>
      </c>
      <c r="AK98" s="206">
        <v>0.82</v>
      </c>
      <c r="AL98" s="206">
        <v>0</v>
      </c>
      <c r="AM98" s="206">
        <v>0</v>
      </c>
      <c r="AN98" s="206">
        <v>0</v>
      </c>
      <c r="AO98" s="206">
        <v>18.93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1.3440000000000016E-2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0.24</v>
      </c>
      <c r="AH99">
        <f t="shared" si="0"/>
        <v>9.3310000000000004E-2</v>
      </c>
      <c r="AI99">
        <f t="shared" si="0"/>
        <v>0.18037000000000017</v>
      </c>
      <c r="AJ99">
        <f t="shared" si="0"/>
        <v>0</v>
      </c>
      <c r="AK99">
        <f t="shared" si="0"/>
        <v>1.6400000000000002E-3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0.45209999999999984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0.16</v>
      </c>
      <c r="E3" s="206">
        <v>0</v>
      </c>
      <c r="F3" s="206">
        <v>0</v>
      </c>
      <c r="G3" s="206">
        <v>0.61</v>
      </c>
      <c r="H3" s="206">
        <v>0</v>
      </c>
      <c r="I3" s="206">
        <v>2.81</v>
      </c>
      <c r="J3" s="206">
        <v>0.03</v>
      </c>
      <c r="K3" s="206">
        <v>1.29</v>
      </c>
      <c r="L3" s="206">
        <v>0.74</v>
      </c>
      <c r="M3" s="206">
        <v>0.1</v>
      </c>
      <c r="N3" s="206">
        <v>0.1</v>
      </c>
      <c r="O3" s="206">
        <v>0.06</v>
      </c>
      <c r="P3" s="206">
        <v>4.26</v>
      </c>
      <c r="Q3" s="206">
        <v>0.2</v>
      </c>
      <c r="R3" s="206">
        <v>0.56000000000000005</v>
      </c>
      <c r="S3" s="206">
        <v>0.28999999999999998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2.13</v>
      </c>
      <c r="AD3" s="206">
        <v>0</v>
      </c>
      <c r="AE3" s="206">
        <v>0</v>
      </c>
      <c r="AF3" s="206">
        <v>0</v>
      </c>
      <c r="AG3" s="206">
        <v>50</v>
      </c>
      <c r="AH3" s="206">
        <v>0</v>
      </c>
      <c r="AI3" s="206">
        <v>53.03</v>
      </c>
      <c r="AJ3" s="206">
        <v>0</v>
      </c>
      <c r="AK3" s="206">
        <v>3.72</v>
      </c>
      <c r="AL3" s="206">
        <v>0</v>
      </c>
      <c r="AM3" s="206">
        <v>0</v>
      </c>
      <c r="AN3" s="206">
        <v>0</v>
      </c>
      <c r="AO3" s="206">
        <v>75.92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0.16</v>
      </c>
      <c r="E4" s="206">
        <v>0</v>
      </c>
      <c r="F4" s="206">
        <v>0</v>
      </c>
      <c r="G4" s="206">
        <v>0.61</v>
      </c>
      <c r="H4" s="206">
        <v>0</v>
      </c>
      <c r="I4" s="206">
        <v>2.81</v>
      </c>
      <c r="J4" s="206">
        <v>0.03</v>
      </c>
      <c r="K4" s="206">
        <v>1.29</v>
      </c>
      <c r="L4" s="206">
        <v>0.74</v>
      </c>
      <c r="M4" s="206">
        <v>0.1</v>
      </c>
      <c r="N4" s="206">
        <v>0.1</v>
      </c>
      <c r="O4" s="206">
        <v>0.06</v>
      </c>
      <c r="P4" s="206">
        <v>4.26</v>
      </c>
      <c r="Q4" s="206">
        <v>0.2</v>
      </c>
      <c r="R4" s="206">
        <v>0.56999999999999995</v>
      </c>
      <c r="S4" s="206">
        <v>0.28999999999999998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2.13</v>
      </c>
      <c r="AD4" s="206">
        <v>0</v>
      </c>
      <c r="AE4" s="206">
        <v>0</v>
      </c>
      <c r="AF4" s="206">
        <v>0</v>
      </c>
      <c r="AG4" s="206">
        <v>50</v>
      </c>
      <c r="AH4" s="206">
        <v>0</v>
      </c>
      <c r="AI4" s="206">
        <v>53.03</v>
      </c>
      <c r="AJ4" s="206">
        <v>0</v>
      </c>
      <c r="AK4" s="206">
        <v>3.72</v>
      </c>
      <c r="AL4" s="206">
        <v>0</v>
      </c>
      <c r="AM4" s="206">
        <v>0</v>
      </c>
      <c r="AN4" s="206">
        <v>0</v>
      </c>
      <c r="AO4" s="206">
        <v>75.92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0.16</v>
      </c>
      <c r="E5" s="206">
        <v>0</v>
      </c>
      <c r="F5" s="206">
        <v>0</v>
      </c>
      <c r="G5" s="206">
        <v>0.61</v>
      </c>
      <c r="H5" s="206">
        <v>0</v>
      </c>
      <c r="I5" s="206">
        <v>2.81</v>
      </c>
      <c r="J5" s="206">
        <v>0.03</v>
      </c>
      <c r="K5" s="206">
        <v>1.29</v>
      </c>
      <c r="L5" s="206">
        <v>0.74</v>
      </c>
      <c r="M5" s="206">
        <v>0.1</v>
      </c>
      <c r="N5" s="206">
        <v>0.1</v>
      </c>
      <c r="O5" s="206">
        <v>0.06</v>
      </c>
      <c r="P5" s="206">
        <v>4.26</v>
      </c>
      <c r="Q5" s="206">
        <v>0.2</v>
      </c>
      <c r="R5" s="206">
        <v>0.56000000000000005</v>
      </c>
      <c r="S5" s="206">
        <v>0.28999999999999998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2.5499999999999998</v>
      </c>
      <c r="AD5" s="206">
        <v>0</v>
      </c>
      <c r="AE5" s="206">
        <v>0</v>
      </c>
      <c r="AF5" s="206">
        <v>0</v>
      </c>
      <c r="AG5" s="206">
        <v>50</v>
      </c>
      <c r="AH5" s="206">
        <v>0</v>
      </c>
      <c r="AI5" s="206">
        <v>53.03</v>
      </c>
      <c r="AJ5" s="206">
        <v>0</v>
      </c>
      <c r="AK5" s="206">
        <v>3.72</v>
      </c>
      <c r="AL5" s="206">
        <v>0</v>
      </c>
      <c r="AM5" s="206">
        <v>0</v>
      </c>
      <c r="AN5" s="206">
        <v>0</v>
      </c>
      <c r="AO5" s="206">
        <v>75.92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0.16</v>
      </c>
      <c r="E6" s="206">
        <v>0</v>
      </c>
      <c r="F6" s="206">
        <v>0</v>
      </c>
      <c r="G6" s="206">
        <v>0.61</v>
      </c>
      <c r="H6" s="206">
        <v>0</v>
      </c>
      <c r="I6" s="206">
        <v>2.81</v>
      </c>
      <c r="J6" s="206">
        <v>0.03</v>
      </c>
      <c r="K6" s="206">
        <v>1.29</v>
      </c>
      <c r="L6" s="206">
        <v>0.74</v>
      </c>
      <c r="M6" s="206">
        <v>0.1</v>
      </c>
      <c r="N6" s="206">
        <v>0.1</v>
      </c>
      <c r="O6" s="206">
        <v>0.06</v>
      </c>
      <c r="P6" s="206">
        <v>4.26</v>
      </c>
      <c r="Q6" s="206">
        <v>0.2</v>
      </c>
      <c r="R6" s="206">
        <v>0.56000000000000005</v>
      </c>
      <c r="S6" s="206">
        <v>0.28999999999999998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2.5499999999999998</v>
      </c>
      <c r="AD6" s="206">
        <v>0</v>
      </c>
      <c r="AE6" s="206">
        <v>0</v>
      </c>
      <c r="AF6" s="206">
        <v>0</v>
      </c>
      <c r="AG6" s="206">
        <v>50</v>
      </c>
      <c r="AH6" s="206">
        <v>0</v>
      </c>
      <c r="AI6" s="206">
        <v>53.03</v>
      </c>
      <c r="AJ6" s="206">
        <v>0</v>
      </c>
      <c r="AK6" s="206">
        <v>3.72</v>
      </c>
      <c r="AL6" s="206">
        <v>0</v>
      </c>
      <c r="AM6" s="206">
        <v>0</v>
      </c>
      <c r="AN6" s="206">
        <v>0</v>
      </c>
      <c r="AO6" s="206">
        <v>75.92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0.16</v>
      </c>
      <c r="E7" s="206">
        <v>0</v>
      </c>
      <c r="F7" s="206">
        <v>0</v>
      </c>
      <c r="G7" s="206">
        <v>0.61</v>
      </c>
      <c r="H7" s="206">
        <v>0</v>
      </c>
      <c r="I7" s="206">
        <v>2.81</v>
      </c>
      <c r="J7" s="206">
        <v>0.03</v>
      </c>
      <c r="K7" s="206">
        <v>1.29</v>
      </c>
      <c r="L7" s="206">
        <v>0.74</v>
      </c>
      <c r="M7" s="206">
        <v>0.1</v>
      </c>
      <c r="N7" s="206">
        <v>0.1</v>
      </c>
      <c r="O7" s="206">
        <v>0.06</v>
      </c>
      <c r="P7" s="206">
        <v>4.26</v>
      </c>
      <c r="Q7" s="206">
        <v>0.2</v>
      </c>
      <c r="R7" s="206">
        <v>0.56999999999999995</v>
      </c>
      <c r="S7" s="206">
        <v>0.28999999999999998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2.5499999999999998</v>
      </c>
      <c r="AD7" s="206">
        <v>0</v>
      </c>
      <c r="AE7" s="206">
        <v>0</v>
      </c>
      <c r="AF7" s="206">
        <v>0</v>
      </c>
      <c r="AG7" s="206">
        <v>50</v>
      </c>
      <c r="AH7" s="206">
        <v>0</v>
      </c>
      <c r="AI7" s="206">
        <v>53.03</v>
      </c>
      <c r="AJ7" s="206">
        <v>0</v>
      </c>
      <c r="AK7" s="206">
        <v>3.72</v>
      </c>
      <c r="AL7" s="206">
        <v>0</v>
      </c>
      <c r="AM7" s="206">
        <v>0</v>
      </c>
      <c r="AN7" s="206">
        <v>0</v>
      </c>
      <c r="AO7" s="206">
        <v>75.92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0.16</v>
      </c>
      <c r="E8" s="206">
        <v>0</v>
      </c>
      <c r="F8" s="206">
        <v>0</v>
      </c>
      <c r="G8" s="206">
        <v>0.61</v>
      </c>
      <c r="H8" s="206">
        <v>0</v>
      </c>
      <c r="I8" s="206">
        <v>2.81</v>
      </c>
      <c r="J8" s="206">
        <v>0.03</v>
      </c>
      <c r="K8" s="206">
        <v>1.29</v>
      </c>
      <c r="L8" s="206">
        <v>0.74</v>
      </c>
      <c r="M8" s="206">
        <v>0.1</v>
      </c>
      <c r="N8" s="206">
        <v>0.1</v>
      </c>
      <c r="O8" s="206">
        <v>0.06</v>
      </c>
      <c r="P8" s="206">
        <v>4.26</v>
      </c>
      <c r="Q8" s="206">
        <v>0.19</v>
      </c>
      <c r="R8" s="206">
        <v>0.56999999999999995</v>
      </c>
      <c r="S8" s="206">
        <v>0.28999999999999998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2.5499999999999998</v>
      </c>
      <c r="AD8" s="206">
        <v>0</v>
      </c>
      <c r="AE8" s="206">
        <v>0</v>
      </c>
      <c r="AF8" s="206">
        <v>0</v>
      </c>
      <c r="AG8" s="206">
        <v>50</v>
      </c>
      <c r="AH8" s="206">
        <v>0</v>
      </c>
      <c r="AI8" s="206">
        <v>53.03</v>
      </c>
      <c r="AJ8" s="206">
        <v>0</v>
      </c>
      <c r="AK8" s="206">
        <v>3.72</v>
      </c>
      <c r="AL8" s="206">
        <v>0</v>
      </c>
      <c r="AM8" s="206">
        <v>0</v>
      </c>
      <c r="AN8" s="206">
        <v>0</v>
      </c>
      <c r="AO8" s="206">
        <v>75.92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0.16</v>
      </c>
      <c r="E9" s="206">
        <v>0</v>
      </c>
      <c r="F9" s="206">
        <v>0</v>
      </c>
      <c r="G9" s="206">
        <v>0.61</v>
      </c>
      <c r="H9" s="206">
        <v>0</v>
      </c>
      <c r="I9" s="206">
        <v>2.81</v>
      </c>
      <c r="J9" s="206">
        <v>0.03</v>
      </c>
      <c r="K9" s="206">
        <v>1.29</v>
      </c>
      <c r="L9" s="206">
        <v>0.74</v>
      </c>
      <c r="M9" s="206">
        <v>0.1</v>
      </c>
      <c r="N9" s="206">
        <v>0.1</v>
      </c>
      <c r="O9" s="206">
        <v>0.06</v>
      </c>
      <c r="P9" s="206">
        <v>4.26</v>
      </c>
      <c r="Q9" s="206">
        <v>0.19</v>
      </c>
      <c r="R9" s="206">
        <v>0.56999999999999995</v>
      </c>
      <c r="S9" s="206">
        <v>0.28999999999999998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2.5499999999999998</v>
      </c>
      <c r="AD9" s="206">
        <v>0</v>
      </c>
      <c r="AE9" s="206">
        <v>0</v>
      </c>
      <c r="AF9" s="206">
        <v>0</v>
      </c>
      <c r="AG9" s="206">
        <v>50</v>
      </c>
      <c r="AH9" s="206">
        <v>0</v>
      </c>
      <c r="AI9" s="206">
        <v>53.03</v>
      </c>
      <c r="AJ9" s="206">
        <v>0</v>
      </c>
      <c r="AK9" s="206">
        <v>3.72</v>
      </c>
      <c r="AL9" s="206">
        <v>0</v>
      </c>
      <c r="AM9" s="206">
        <v>0</v>
      </c>
      <c r="AN9" s="206">
        <v>0</v>
      </c>
      <c r="AO9" s="206">
        <v>75.92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0.16</v>
      </c>
      <c r="E10" s="206">
        <v>0</v>
      </c>
      <c r="F10" s="206">
        <v>0</v>
      </c>
      <c r="G10" s="206">
        <v>0.61</v>
      </c>
      <c r="H10" s="206">
        <v>0</v>
      </c>
      <c r="I10" s="206">
        <v>2.81</v>
      </c>
      <c r="J10" s="206">
        <v>0.03</v>
      </c>
      <c r="K10" s="206">
        <v>1.29</v>
      </c>
      <c r="L10" s="206">
        <v>0.74</v>
      </c>
      <c r="M10" s="206">
        <v>0.1</v>
      </c>
      <c r="N10" s="206">
        <v>0.1</v>
      </c>
      <c r="O10" s="206">
        <v>0.06</v>
      </c>
      <c r="P10" s="206">
        <v>4.26</v>
      </c>
      <c r="Q10" s="206">
        <v>0.19</v>
      </c>
      <c r="R10" s="206">
        <v>0.56999999999999995</v>
      </c>
      <c r="S10" s="206">
        <v>0.28999999999999998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2.5499999999999998</v>
      </c>
      <c r="AD10" s="206">
        <v>0</v>
      </c>
      <c r="AE10" s="206">
        <v>0</v>
      </c>
      <c r="AF10" s="206">
        <v>0</v>
      </c>
      <c r="AG10" s="206">
        <v>50</v>
      </c>
      <c r="AH10" s="206">
        <v>0</v>
      </c>
      <c r="AI10" s="206">
        <v>53.03</v>
      </c>
      <c r="AJ10" s="206">
        <v>0</v>
      </c>
      <c r="AK10" s="206">
        <v>3.72</v>
      </c>
      <c r="AL10" s="206">
        <v>0</v>
      </c>
      <c r="AM10" s="206">
        <v>0</v>
      </c>
      <c r="AN10" s="206">
        <v>0</v>
      </c>
      <c r="AO10" s="206">
        <v>75.92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0.16</v>
      </c>
      <c r="E11" s="206">
        <v>0</v>
      </c>
      <c r="F11" s="206">
        <v>0</v>
      </c>
      <c r="G11" s="206">
        <v>0.61</v>
      </c>
      <c r="H11" s="206">
        <v>0</v>
      </c>
      <c r="I11" s="206">
        <v>2.81</v>
      </c>
      <c r="J11" s="206">
        <v>0.03</v>
      </c>
      <c r="K11" s="206">
        <v>1.29</v>
      </c>
      <c r="L11" s="206">
        <v>0.74</v>
      </c>
      <c r="M11" s="206">
        <v>0.1</v>
      </c>
      <c r="N11" s="206">
        <v>0.1</v>
      </c>
      <c r="O11" s="206">
        <v>0.06</v>
      </c>
      <c r="P11" s="206">
        <v>4.26</v>
      </c>
      <c r="Q11" s="206">
        <v>0.19</v>
      </c>
      <c r="R11" s="206">
        <v>0.57999999999999996</v>
      </c>
      <c r="S11" s="206">
        <v>0.28999999999999998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2.08</v>
      </c>
      <c r="AD11" s="206">
        <v>0</v>
      </c>
      <c r="AE11" s="206">
        <v>0</v>
      </c>
      <c r="AF11" s="206">
        <v>0</v>
      </c>
      <c r="AG11" s="206">
        <v>50</v>
      </c>
      <c r="AH11" s="206">
        <v>0</v>
      </c>
      <c r="AI11" s="206">
        <v>53.03</v>
      </c>
      <c r="AJ11" s="206">
        <v>0</v>
      </c>
      <c r="AK11" s="206">
        <v>3.72</v>
      </c>
      <c r="AL11" s="206">
        <v>0</v>
      </c>
      <c r="AM11" s="206">
        <v>0</v>
      </c>
      <c r="AN11" s="206">
        <v>0</v>
      </c>
      <c r="AO11" s="206">
        <v>75.92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0.16</v>
      </c>
      <c r="E12" s="206">
        <v>0</v>
      </c>
      <c r="F12" s="206">
        <v>0</v>
      </c>
      <c r="G12" s="206">
        <v>0.61</v>
      </c>
      <c r="H12" s="206">
        <v>0</v>
      </c>
      <c r="I12" s="206">
        <v>2.81</v>
      </c>
      <c r="J12" s="206">
        <v>0.03</v>
      </c>
      <c r="K12" s="206">
        <v>1.29</v>
      </c>
      <c r="L12" s="206">
        <v>0.74</v>
      </c>
      <c r="M12" s="206">
        <v>0.1</v>
      </c>
      <c r="N12" s="206">
        <v>0.1</v>
      </c>
      <c r="O12" s="206">
        <v>0.06</v>
      </c>
      <c r="P12" s="206">
        <v>4.26</v>
      </c>
      <c r="Q12" s="206">
        <v>0.19</v>
      </c>
      <c r="R12" s="206">
        <v>0.57999999999999996</v>
      </c>
      <c r="S12" s="206">
        <v>0.28999999999999998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2.08</v>
      </c>
      <c r="AD12" s="206">
        <v>0</v>
      </c>
      <c r="AE12" s="206">
        <v>0</v>
      </c>
      <c r="AF12" s="206">
        <v>0</v>
      </c>
      <c r="AG12" s="206">
        <v>50</v>
      </c>
      <c r="AH12" s="206">
        <v>0</v>
      </c>
      <c r="AI12" s="206">
        <v>53.03</v>
      </c>
      <c r="AJ12" s="206">
        <v>0</v>
      </c>
      <c r="AK12" s="206">
        <v>3.72</v>
      </c>
      <c r="AL12" s="206">
        <v>0</v>
      </c>
      <c r="AM12" s="206">
        <v>0</v>
      </c>
      <c r="AN12" s="206">
        <v>0</v>
      </c>
      <c r="AO12" s="206">
        <v>75.92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0.16</v>
      </c>
      <c r="E13" s="206">
        <v>0</v>
      </c>
      <c r="F13" s="206">
        <v>0</v>
      </c>
      <c r="G13" s="206">
        <v>0.61</v>
      </c>
      <c r="H13" s="206">
        <v>0</v>
      </c>
      <c r="I13" s="206">
        <v>2.81</v>
      </c>
      <c r="J13" s="206">
        <v>0.03</v>
      </c>
      <c r="K13" s="206">
        <v>1.29</v>
      </c>
      <c r="L13" s="206">
        <v>0.74</v>
      </c>
      <c r="M13" s="206">
        <v>0.1</v>
      </c>
      <c r="N13" s="206">
        <v>0.1</v>
      </c>
      <c r="O13" s="206">
        <v>0.06</v>
      </c>
      <c r="P13" s="206">
        <v>4.26</v>
      </c>
      <c r="Q13" s="206">
        <v>0.19</v>
      </c>
      <c r="R13" s="206">
        <v>0.57999999999999996</v>
      </c>
      <c r="S13" s="206">
        <v>0.28999999999999998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2.23</v>
      </c>
      <c r="AD13" s="206">
        <v>0</v>
      </c>
      <c r="AE13" s="206">
        <v>0</v>
      </c>
      <c r="AF13" s="206">
        <v>0</v>
      </c>
      <c r="AG13" s="206">
        <v>50</v>
      </c>
      <c r="AH13" s="206">
        <v>0</v>
      </c>
      <c r="AI13" s="206">
        <v>53.03</v>
      </c>
      <c r="AJ13" s="206">
        <v>0</v>
      </c>
      <c r="AK13" s="206">
        <v>3.72</v>
      </c>
      <c r="AL13" s="206">
        <v>0</v>
      </c>
      <c r="AM13" s="206">
        <v>0</v>
      </c>
      <c r="AN13" s="206">
        <v>0</v>
      </c>
      <c r="AO13" s="206">
        <v>75.92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0.16</v>
      </c>
      <c r="E14" s="206">
        <v>0</v>
      </c>
      <c r="F14" s="206">
        <v>0</v>
      </c>
      <c r="G14" s="206">
        <v>0.61</v>
      </c>
      <c r="H14" s="206">
        <v>0</v>
      </c>
      <c r="I14" s="206">
        <v>2.81</v>
      </c>
      <c r="J14" s="206">
        <v>0.03</v>
      </c>
      <c r="K14" s="206">
        <v>1.29</v>
      </c>
      <c r="L14" s="206">
        <v>0.74</v>
      </c>
      <c r="M14" s="206">
        <v>0.1</v>
      </c>
      <c r="N14" s="206">
        <v>0.1</v>
      </c>
      <c r="O14" s="206">
        <v>0.06</v>
      </c>
      <c r="P14" s="206">
        <v>4.26</v>
      </c>
      <c r="Q14" s="206">
        <v>0.19</v>
      </c>
      <c r="R14" s="206">
        <v>0.56999999999999995</v>
      </c>
      <c r="S14" s="206">
        <v>0.28999999999999998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2.23</v>
      </c>
      <c r="AD14" s="206">
        <v>0</v>
      </c>
      <c r="AE14" s="206">
        <v>0</v>
      </c>
      <c r="AF14" s="206">
        <v>0</v>
      </c>
      <c r="AG14" s="206">
        <v>50</v>
      </c>
      <c r="AH14" s="206">
        <v>0</v>
      </c>
      <c r="AI14" s="206">
        <v>53.03</v>
      </c>
      <c r="AJ14" s="206">
        <v>0</v>
      </c>
      <c r="AK14" s="206">
        <v>3.72</v>
      </c>
      <c r="AL14" s="206">
        <v>0</v>
      </c>
      <c r="AM14" s="206">
        <v>0</v>
      </c>
      <c r="AN14" s="206">
        <v>0</v>
      </c>
      <c r="AO14" s="206">
        <v>75.92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0.16</v>
      </c>
      <c r="E15" s="206">
        <v>0</v>
      </c>
      <c r="F15" s="206">
        <v>0</v>
      </c>
      <c r="G15" s="206">
        <v>0.61</v>
      </c>
      <c r="H15" s="206">
        <v>0</v>
      </c>
      <c r="I15" s="206">
        <v>2.81</v>
      </c>
      <c r="J15" s="206">
        <v>0.03</v>
      </c>
      <c r="K15" s="206">
        <v>1.29</v>
      </c>
      <c r="L15" s="206">
        <v>0.74</v>
      </c>
      <c r="M15" s="206">
        <v>0.1</v>
      </c>
      <c r="N15" s="206">
        <v>0.1</v>
      </c>
      <c r="O15" s="206">
        <v>0.06</v>
      </c>
      <c r="P15" s="206">
        <v>4.26</v>
      </c>
      <c r="Q15" s="206">
        <v>0.19</v>
      </c>
      <c r="R15" s="206">
        <v>0.57999999999999996</v>
      </c>
      <c r="S15" s="206">
        <v>0.28999999999999998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2.08</v>
      </c>
      <c r="AD15" s="206">
        <v>0</v>
      </c>
      <c r="AE15" s="206">
        <v>0</v>
      </c>
      <c r="AF15" s="206">
        <v>0</v>
      </c>
      <c r="AG15" s="206">
        <v>50</v>
      </c>
      <c r="AH15" s="206">
        <v>0</v>
      </c>
      <c r="AI15" s="206">
        <v>53.03</v>
      </c>
      <c r="AJ15" s="206">
        <v>0</v>
      </c>
      <c r="AK15" s="206">
        <v>3.72</v>
      </c>
      <c r="AL15" s="206">
        <v>0</v>
      </c>
      <c r="AM15" s="206">
        <v>0</v>
      </c>
      <c r="AN15" s="206">
        <v>0</v>
      </c>
      <c r="AO15" s="206">
        <v>75.92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0.16</v>
      </c>
      <c r="E16" s="206">
        <v>0</v>
      </c>
      <c r="F16" s="206">
        <v>0</v>
      </c>
      <c r="G16" s="206">
        <v>0.61</v>
      </c>
      <c r="H16" s="206">
        <v>0</v>
      </c>
      <c r="I16" s="206">
        <v>2.81</v>
      </c>
      <c r="J16" s="206">
        <v>0.03</v>
      </c>
      <c r="K16" s="206">
        <v>1.29</v>
      </c>
      <c r="L16" s="206">
        <v>0.74</v>
      </c>
      <c r="M16" s="206">
        <v>0.1</v>
      </c>
      <c r="N16" s="206">
        <v>0.1</v>
      </c>
      <c r="O16" s="206">
        <v>0.06</v>
      </c>
      <c r="P16" s="206">
        <v>4.26</v>
      </c>
      <c r="Q16" s="206">
        <v>0.19</v>
      </c>
      <c r="R16" s="206">
        <v>0.57999999999999996</v>
      </c>
      <c r="S16" s="206">
        <v>0.28999999999999998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2.08</v>
      </c>
      <c r="AD16" s="206">
        <v>0</v>
      </c>
      <c r="AE16" s="206">
        <v>0</v>
      </c>
      <c r="AF16" s="206">
        <v>0</v>
      </c>
      <c r="AG16" s="206">
        <v>50</v>
      </c>
      <c r="AH16" s="206">
        <v>0</v>
      </c>
      <c r="AI16" s="206">
        <v>53.03</v>
      </c>
      <c r="AJ16" s="206">
        <v>0</v>
      </c>
      <c r="AK16" s="206">
        <v>3.72</v>
      </c>
      <c r="AL16" s="206">
        <v>0</v>
      </c>
      <c r="AM16" s="206">
        <v>0</v>
      </c>
      <c r="AN16" s="206">
        <v>0</v>
      </c>
      <c r="AO16" s="206">
        <v>75.92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0.16</v>
      </c>
      <c r="E17" s="206">
        <v>0</v>
      </c>
      <c r="F17" s="206">
        <v>0</v>
      </c>
      <c r="G17" s="206">
        <v>0.61</v>
      </c>
      <c r="H17" s="206">
        <v>0</v>
      </c>
      <c r="I17" s="206">
        <v>2.81</v>
      </c>
      <c r="J17" s="206">
        <v>0.03</v>
      </c>
      <c r="K17" s="206">
        <v>1.29</v>
      </c>
      <c r="L17" s="206">
        <v>0.74</v>
      </c>
      <c r="M17" s="206">
        <v>0.1</v>
      </c>
      <c r="N17" s="206">
        <v>0.1</v>
      </c>
      <c r="O17" s="206">
        <v>0.06</v>
      </c>
      <c r="P17" s="206">
        <v>4.26</v>
      </c>
      <c r="Q17" s="206">
        <v>0.19</v>
      </c>
      <c r="R17" s="206">
        <v>0.6</v>
      </c>
      <c r="S17" s="206">
        <v>0.28999999999999998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2.08</v>
      </c>
      <c r="AD17" s="206">
        <v>0</v>
      </c>
      <c r="AE17" s="206">
        <v>0</v>
      </c>
      <c r="AF17" s="206">
        <v>0</v>
      </c>
      <c r="AG17" s="206">
        <v>50</v>
      </c>
      <c r="AH17" s="206">
        <v>0</v>
      </c>
      <c r="AI17" s="206">
        <v>53.03</v>
      </c>
      <c r="AJ17" s="206">
        <v>0</v>
      </c>
      <c r="AK17" s="206">
        <v>3.72</v>
      </c>
      <c r="AL17" s="206">
        <v>0</v>
      </c>
      <c r="AM17" s="206">
        <v>0</v>
      </c>
      <c r="AN17" s="206">
        <v>0</v>
      </c>
      <c r="AO17" s="206">
        <v>75.92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0.16</v>
      </c>
      <c r="E18" s="206">
        <v>0</v>
      </c>
      <c r="F18" s="206">
        <v>0</v>
      </c>
      <c r="G18" s="206">
        <v>0.61</v>
      </c>
      <c r="H18" s="206">
        <v>0</v>
      </c>
      <c r="I18" s="206">
        <v>2.81</v>
      </c>
      <c r="J18" s="206">
        <v>0.03</v>
      </c>
      <c r="K18" s="206">
        <v>1.29</v>
      </c>
      <c r="L18" s="206">
        <v>0.74</v>
      </c>
      <c r="M18" s="206">
        <v>0.1</v>
      </c>
      <c r="N18" s="206">
        <v>0.1</v>
      </c>
      <c r="O18" s="206">
        <v>0.06</v>
      </c>
      <c r="P18" s="206">
        <v>4.26</v>
      </c>
      <c r="Q18" s="206">
        <v>0.19</v>
      </c>
      <c r="R18" s="206">
        <v>0.6</v>
      </c>
      <c r="S18" s="206">
        <v>0.28999999999999998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2.08</v>
      </c>
      <c r="AD18" s="206">
        <v>0</v>
      </c>
      <c r="AE18" s="206">
        <v>0</v>
      </c>
      <c r="AF18" s="206">
        <v>0</v>
      </c>
      <c r="AG18" s="206">
        <v>50</v>
      </c>
      <c r="AH18" s="206">
        <v>0</v>
      </c>
      <c r="AI18" s="206">
        <v>53.03</v>
      </c>
      <c r="AJ18" s="206">
        <v>0</v>
      </c>
      <c r="AK18" s="206">
        <v>3.72</v>
      </c>
      <c r="AL18" s="206">
        <v>0</v>
      </c>
      <c r="AM18" s="206">
        <v>0</v>
      </c>
      <c r="AN18" s="206">
        <v>0</v>
      </c>
      <c r="AO18" s="206">
        <v>75.92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0.16</v>
      </c>
      <c r="E19" s="206">
        <v>0</v>
      </c>
      <c r="F19" s="206">
        <v>0</v>
      </c>
      <c r="G19" s="206">
        <v>0.61</v>
      </c>
      <c r="H19" s="206">
        <v>0</v>
      </c>
      <c r="I19" s="206">
        <v>2.81</v>
      </c>
      <c r="J19" s="206">
        <v>0.03</v>
      </c>
      <c r="K19" s="206">
        <v>1.29</v>
      </c>
      <c r="L19" s="206">
        <v>0.74</v>
      </c>
      <c r="M19" s="206">
        <v>0.1</v>
      </c>
      <c r="N19" s="206">
        <v>0.1</v>
      </c>
      <c r="O19" s="206">
        <v>0.06</v>
      </c>
      <c r="P19" s="206">
        <v>4.26</v>
      </c>
      <c r="Q19" s="206">
        <v>0.19</v>
      </c>
      <c r="R19" s="206">
        <v>0.6</v>
      </c>
      <c r="S19" s="206">
        <v>0.28999999999999998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2.08</v>
      </c>
      <c r="AD19" s="206">
        <v>0</v>
      </c>
      <c r="AE19" s="206">
        <v>0</v>
      </c>
      <c r="AF19" s="206">
        <v>0</v>
      </c>
      <c r="AG19" s="206">
        <v>50</v>
      </c>
      <c r="AH19" s="206">
        <v>0</v>
      </c>
      <c r="AI19" s="206">
        <v>53.03</v>
      </c>
      <c r="AJ19" s="206">
        <v>0</v>
      </c>
      <c r="AK19" s="206">
        <v>3.72</v>
      </c>
      <c r="AL19" s="206">
        <v>0</v>
      </c>
      <c r="AM19" s="206">
        <v>0</v>
      </c>
      <c r="AN19" s="206">
        <v>0</v>
      </c>
      <c r="AO19" s="206">
        <v>75.92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0.16</v>
      </c>
      <c r="E20" s="206">
        <v>0</v>
      </c>
      <c r="F20" s="206">
        <v>0</v>
      </c>
      <c r="G20" s="206">
        <v>0.61</v>
      </c>
      <c r="H20" s="206">
        <v>0</v>
      </c>
      <c r="I20" s="206">
        <v>2.81</v>
      </c>
      <c r="J20" s="206">
        <v>0.03</v>
      </c>
      <c r="K20" s="206">
        <v>1.29</v>
      </c>
      <c r="L20" s="206">
        <v>0.74</v>
      </c>
      <c r="M20" s="206">
        <v>0.1</v>
      </c>
      <c r="N20" s="206">
        <v>0.1</v>
      </c>
      <c r="O20" s="206">
        <v>0.06</v>
      </c>
      <c r="P20" s="206">
        <v>4.26</v>
      </c>
      <c r="Q20" s="206">
        <v>0.19</v>
      </c>
      <c r="R20" s="206">
        <v>0.59</v>
      </c>
      <c r="S20" s="206">
        <v>0.28999999999999998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2.08</v>
      </c>
      <c r="AD20" s="206">
        <v>0</v>
      </c>
      <c r="AE20" s="206">
        <v>0</v>
      </c>
      <c r="AF20" s="206">
        <v>0</v>
      </c>
      <c r="AG20" s="206">
        <v>50</v>
      </c>
      <c r="AH20" s="206">
        <v>0</v>
      </c>
      <c r="AI20" s="206">
        <v>53.03</v>
      </c>
      <c r="AJ20" s="206">
        <v>0</v>
      </c>
      <c r="AK20" s="206">
        <v>3.72</v>
      </c>
      <c r="AL20" s="206">
        <v>0</v>
      </c>
      <c r="AM20" s="206">
        <v>0</v>
      </c>
      <c r="AN20" s="206">
        <v>0</v>
      </c>
      <c r="AO20" s="206">
        <v>75.92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0.16</v>
      </c>
      <c r="E21" s="206">
        <v>0</v>
      </c>
      <c r="F21" s="206">
        <v>0</v>
      </c>
      <c r="G21" s="206">
        <v>0.61</v>
      </c>
      <c r="H21" s="206">
        <v>0</v>
      </c>
      <c r="I21" s="206">
        <v>2.81</v>
      </c>
      <c r="J21" s="206">
        <v>0.03</v>
      </c>
      <c r="K21" s="206">
        <v>1.29</v>
      </c>
      <c r="L21" s="206">
        <v>0.74</v>
      </c>
      <c r="M21" s="206">
        <v>0.1</v>
      </c>
      <c r="N21" s="206">
        <v>0.1</v>
      </c>
      <c r="O21" s="206">
        <v>0.06</v>
      </c>
      <c r="P21" s="206">
        <v>4.26</v>
      </c>
      <c r="Q21" s="206">
        <v>0.19</v>
      </c>
      <c r="R21" s="206">
        <v>0.59</v>
      </c>
      <c r="S21" s="206">
        <v>0.28999999999999998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2.08</v>
      </c>
      <c r="AD21" s="206">
        <v>0</v>
      </c>
      <c r="AE21" s="206">
        <v>0</v>
      </c>
      <c r="AF21" s="206">
        <v>0</v>
      </c>
      <c r="AG21" s="206">
        <v>50</v>
      </c>
      <c r="AH21" s="206">
        <v>0</v>
      </c>
      <c r="AI21" s="206">
        <v>53.03</v>
      </c>
      <c r="AJ21" s="206">
        <v>0</v>
      </c>
      <c r="AK21" s="206">
        <v>3.72</v>
      </c>
      <c r="AL21" s="206">
        <v>0</v>
      </c>
      <c r="AM21" s="206">
        <v>0</v>
      </c>
      <c r="AN21" s="206">
        <v>0</v>
      </c>
      <c r="AO21" s="206">
        <v>75.92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0.16</v>
      </c>
      <c r="E22" s="206">
        <v>0</v>
      </c>
      <c r="F22" s="206">
        <v>0</v>
      </c>
      <c r="G22" s="206">
        <v>0.61</v>
      </c>
      <c r="H22" s="206">
        <v>0</v>
      </c>
      <c r="I22" s="206">
        <v>2.81</v>
      </c>
      <c r="J22" s="206">
        <v>0.03</v>
      </c>
      <c r="K22" s="206">
        <v>1.29</v>
      </c>
      <c r="L22" s="206">
        <v>0.74</v>
      </c>
      <c r="M22" s="206">
        <v>0.1</v>
      </c>
      <c r="N22" s="206">
        <v>0.1</v>
      </c>
      <c r="O22" s="206">
        <v>0.06</v>
      </c>
      <c r="P22" s="206">
        <v>4.26</v>
      </c>
      <c r="Q22" s="206">
        <v>0.19</v>
      </c>
      <c r="R22" s="206">
        <v>0.6</v>
      </c>
      <c r="S22" s="206">
        <v>0.28999999999999998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2.08</v>
      </c>
      <c r="AD22" s="206">
        <v>0</v>
      </c>
      <c r="AE22" s="206">
        <v>0</v>
      </c>
      <c r="AF22" s="206">
        <v>0</v>
      </c>
      <c r="AG22" s="206">
        <v>50</v>
      </c>
      <c r="AH22" s="206">
        <v>0</v>
      </c>
      <c r="AI22" s="206">
        <v>53.03</v>
      </c>
      <c r="AJ22" s="206">
        <v>0</v>
      </c>
      <c r="AK22" s="206">
        <v>3.72</v>
      </c>
      <c r="AL22" s="206">
        <v>0</v>
      </c>
      <c r="AM22" s="206">
        <v>0</v>
      </c>
      <c r="AN22" s="206">
        <v>0</v>
      </c>
      <c r="AO22" s="206">
        <v>75.92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0.16</v>
      </c>
      <c r="E23" s="206">
        <v>0</v>
      </c>
      <c r="F23" s="206">
        <v>0</v>
      </c>
      <c r="G23" s="206">
        <v>0.61</v>
      </c>
      <c r="H23" s="206">
        <v>0</v>
      </c>
      <c r="I23" s="206">
        <v>2.81</v>
      </c>
      <c r="J23" s="206">
        <v>0.03</v>
      </c>
      <c r="K23" s="206">
        <v>1.36</v>
      </c>
      <c r="L23" s="206">
        <v>0.74</v>
      </c>
      <c r="M23" s="206">
        <v>0.1</v>
      </c>
      <c r="N23" s="206">
        <v>0.1</v>
      </c>
      <c r="O23" s="206">
        <v>0.06</v>
      </c>
      <c r="P23" s="206">
        <v>4.26</v>
      </c>
      <c r="Q23" s="206">
        <v>0.19</v>
      </c>
      <c r="R23" s="206">
        <v>0.71</v>
      </c>
      <c r="S23" s="206">
        <v>0.32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2.08</v>
      </c>
      <c r="AD23" s="206">
        <v>0</v>
      </c>
      <c r="AE23" s="206">
        <v>0</v>
      </c>
      <c r="AF23" s="206">
        <v>0</v>
      </c>
      <c r="AG23" s="206">
        <v>50</v>
      </c>
      <c r="AH23" s="206">
        <v>0</v>
      </c>
      <c r="AI23" s="206">
        <v>53.03</v>
      </c>
      <c r="AJ23" s="206">
        <v>0</v>
      </c>
      <c r="AK23" s="206">
        <v>4.1399999999999997</v>
      </c>
      <c r="AL23" s="206">
        <v>0</v>
      </c>
      <c r="AM23" s="206">
        <v>0</v>
      </c>
      <c r="AN23" s="206">
        <v>0</v>
      </c>
      <c r="AO23" s="206">
        <v>75.92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0.16</v>
      </c>
      <c r="E24" s="206">
        <v>0</v>
      </c>
      <c r="F24" s="206">
        <v>0</v>
      </c>
      <c r="G24" s="206">
        <v>0.61</v>
      </c>
      <c r="H24" s="206">
        <v>0</v>
      </c>
      <c r="I24" s="206">
        <v>2.81</v>
      </c>
      <c r="J24" s="206">
        <v>0.03</v>
      </c>
      <c r="K24" s="206">
        <v>1.36</v>
      </c>
      <c r="L24" s="206">
        <v>0.74</v>
      </c>
      <c r="M24" s="206">
        <v>0.1</v>
      </c>
      <c r="N24" s="206">
        <v>0.1</v>
      </c>
      <c r="O24" s="206">
        <v>0.06</v>
      </c>
      <c r="P24" s="206">
        <v>4.26</v>
      </c>
      <c r="Q24" s="206">
        <v>0.19</v>
      </c>
      <c r="R24" s="206">
        <v>0.71</v>
      </c>
      <c r="S24" s="206">
        <v>0.32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2.08</v>
      </c>
      <c r="AD24" s="206">
        <v>0</v>
      </c>
      <c r="AE24" s="206">
        <v>0</v>
      </c>
      <c r="AF24" s="206">
        <v>0</v>
      </c>
      <c r="AG24" s="206">
        <v>50</v>
      </c>
      <c r="AH24" s="206">
        <v>0</v>
      </c>
      <c r="AI24" s="206">
        <v>53.03</v>
      </c>
      <c r="AJ24" s="206">
        <v>0</v>
      </c>
      <c r="AK24" s="206">
        <v>4.1399999999999997</v>
      </c>
      <c r="AL24" s="206">
        <v>0</v>
      </c>
      <c r="AM24" s="206">
        <v>0</v>
      </c>
      <c r="AN24" s="206">
        <v>0</v>
      </c>
      <c r="AO24" s="206">
        <v>75.92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0.16</v>
      </c>
      <c r="E25" s="206">
        <v>0</v>
      </c>
      <c r="F25" s="206">
        <v>0</v>
      </c>
      <c r="G25" s="206">
        <v>0.61</v>
      </c>
      <c r="H25" s="206">
        <v>0</v>
      </c>
      <c r="I25" s="206">
        <v>2.81</v>
      </c>
      <c r="J25" s="206">
        <v>0.03</v>
      </c>
      <c r="K25" s="206">
        <v>2.61</v>
      </c>
      <c r="L25" s="206">
        <v>0.74</v>
      </c>
      <c r="M25" s="206">
        <v>0.1</v>
      </c>
      <c r="N25" s="206">
        <v>0.1</v>
      </c>
      <c r="O25" s="206">
        <v>0.06</v>
      </c>
      <c r="P25" s="206">
        <v>4.26</v>
      </c>
      <c r="Q25" s="206">
        <v>0.19</v>
      </c>
      <c r="R25" s="206">
        <v>1.1200000000000001</v>
      </c>
      <c r="S25" s="206">
        <v>0.37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2.08</v>
      </c>
      <c r="AD25" s="206">
        <v>0</v>
      </c>
      <c r="AE25" s="206">
        <v>0</v>
      </c>
      <c r="AF25" s="206">
        <v>0</v>
      </c>
      <c r="AG25" s="206">
        <v>50</v>
      </c>
      <c r="AH25" s="206">
        <v>0</v>
      </c>
      <c r="AI25" s="206">
        <v>53.03</v>
      </c>
      <c r="AJ25" s="206">
        <v>0</v>
      </c>
      <c r="AK25" s="206">
        <v>4.67</v>
      </c>
      <c r="AL25" s="206">
        <v>0</v>
      </c>
      <c r="AM25" s="206">
        <v>0</v>
      </c>
      <c r="AN25" s="206">
        <v>0</v>
      </c>
      <c r="AO25" s="206">
        <v>75.92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0.16</v>
      </c>
      <c r="E26" s="206">
        <v>0</v>
      </c>
      <c r="F26" s="206">
        <v>0</v>
      </c>
      <c r="G26" s="206">
        <v>0.61</v>
      </c>
      <c r="H26" s="206">
        <v>0</v>
      </c>
      <c r="I26" s="206">
        <v>2.81</v>
      </c>
      <c r="J26" s="206">
        <v>0.03</v>
      </c>
      <c r="K26" s="206">
        <v>2.61</v>
      </c>
      <c r="L26" s="206">
        <v>0.74</v>
      </c>
      <c r="M26" s="206">
        <v>0.1</v>
      </c>
      <c r="N26" s="206">
        <v>0.1</v>
      </c>
      <c r="O26" s="206">
        <v>0.06</v>
      </c>
      <c r="P26" s="206">
        <v>4.26</v>
      </c>
      <c r="Q26" s="206">
        <v>0.19</v>
      </c>
      <c r="R26" s="206">
        <v>1.1200000000000001</v>
      </c>
      <c r="S26" s="206">
        <v>0.37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2.08</v>
      </c>
      <c r="AD26" s="206">
        <v>0</v>
      </c>
      <c r="AE26" s="206">
        <v>0</v>
      </c>
      <c r="AF26" s="206">
        <v>0</v>
      </c>
      <c r="AG26" s="206">
        <v>50</v>
      </c>
      <c r="AH26" s="206">
        <v>0</v>
      </c>
      <c r="AI26" s="206">
        <v>53.03</v>
      </c>
      <c r="AJ26" s="206">
        <v>0</v>
      </c>
      <c r="AK26" s="206">
        <v>4.67</v>
      </c>
      <c r="AL26" s="206">
        <v>0</v>
      </c>
      <c r="AM26" s="206">
        <v>0</v>
      </c>
      <c r="AN26" s="206">
        <v>0</v>
      </c>
      <c r="AO26" s="206">
        <v>75.92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0.16</v>
      </c>
      <c r="E27" s="206">
        <v>0</v>
      </c>
      <c r="F27" s="206">
        <v>0</v>
      </c>
      <c r="G27" s="206">
        <v>0.61</v>
      </c>
      <c r="H27" s="206">
        <v>0</v>
      </c>
      <c r="I27" s="206">
        <v>2.81</v>
      </c>
      <c r="J27" s="206">
        <v>0.03</v>
      </c>
      <c r="K27" s="206">
        <v>2.61</v>
      </c>
      <c r="L27" s="206">
        <v>0.82</v>
      </c>
      <c r="M27" s="206">
        <v>0.1</v>
      </c>
      <c r="N27" s="206">
        <v>0.1</v>
      </c>
      <c r="O27" s="206">
        <v>0.06</v>
      </c>
      <c r="P27" s="206">
        <v>4.26</v>
      </c>
      <c r="Q27" s="206">
        <v>0.38</v>
      </c>
      <c r="R27" s="206">
        <v>1.1200000000000001</v>
      </c>
      <c r="S27" s="206">
        <v>0.57999999999999996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2.62</v>
      </c>
      <c r="AD27" s="206">
        <v>0</v>
      </c>
      <c r="AE27" s="206">
        <v>0</v>
      </c>
      <c r="AF27" s="206">
        <v>0</v>
      </c>
      <c r="AG27" s="206">
        <v>50</v>
      </c>
      <c r="AH27" s="206">
        <v>0</v>
      </c>
      <c r="AI27" s="206">
        <v>53.03</v>
      </c>
      <c r="AJ27" s="206">
        <v>0</v>
      </c>
      <c r="AK27" s="206">
        <v>4.67</v>
      </c>
      <c r="AL27" s="206">
        <v>0</v>
      </c>
      <c r="AM27" s="206">
        <v>0</v>
      </c>
      <c r="AN27" s="206">
        <v>0</v>
      </c>
      <c r="AO27" s="206">
        <v>75.92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0.16</v>
      </c>
      <c r="E28" s="206">
        <v>0</v>
      </c>
      <c r="F28" s="206">
        <v>0</v>
      </c>
      <c r="G28" s="206">
        <v>0.61</v>
      </c>
      <c r="H28" s="206">
        <v>0</v>
      </c>
      <c r="I28" s="206">
        <v>2.81</v>
      </c>
      <c r="J28" s="206">
        <v>0.03</v>
      </c>
      <c r="K28" s="206">
        <v>2.61</v>
      </c>
      <c r="L28" s="206">
        <v>0.78</v>
      </c>
      <c r="M28" s="206">
        <v>0.1</v>
      </c>
      <c r="N28" s="206">
        <v>0.1</v>
      </c>
      <c r="O28" s="206">
        <v>0.06</v>
      </c>
      <c r="P28" s="206">
        <v>4.26</v>
      </c>
      <c r="Q28" s="206">
        <v>0.38</v>
      </c>
      <c r="R28" s="206">
        <v>1.1200000000000001</v>
      </c>
      <c r="S28" s="206">
        <v>0.57999999999999996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2.62</v>
      </c>
      <c r="AD28" s="206">
        <v>0</v>
      </c>
      <c r="AE28" s="206">
        <v>0</v>
      </c>
      <c r="AF28" s="206">
        <v>0</v>
      </c>
      <c r="AG28" s="206">
        <v>50</v>
      </c>
      <c r="AH28" s="206">
        <v>0</v>
      </c>
      <c r="AI28" s="206">
        <v>53.03</v>
      </c>
      <c r="AJ28" s="206">
        <v>0</v>
      </c>
      <c r="AK28" s="206">
        <v>5.36</v>
      </c>
      <c r="AL28" s="206">
        <v>0</v>
      </c>
      <c r="AM28" s="206">
        <v>0</v>
      </c>
      <c r="AN28" s="206">
        <v>0</v>
      </c>
      <c r="AO28" s="206">
        <v>75.92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0.16</v>
      </c>
      <c r="E29" s="206">
        <v>0</v>
      </c>
      <c r="F29" s="206">
        <v>0</v>
      </c>
      <c r="G29" s="206">
        <v>0.61</v>
      </c>
      <c r="H29" s="206">
        <v>0</v>
      </c>
      <c r="I29" s="206">
        <v>2.81</v>
      </c>
      <c r="J29" s="206">
        <v>0.03</v>
      </c>
      <c r="K29" s="206">
        <v>2.61</v>
      </c>
      <c r="L29" s="206">
        <v>0.74</v>
      </c>
      <c r="M29" s="206">
        <v>0.1</v>
      </c>
      <c r="N29" s="206">
        <v>0.1</v>
      </c>
      <c r="O29" s="206">
        <v>0.06</v>
      </c>
      <c r="P29" s="206">
        <v>4.26</v>
      </c>
      <c r="Q29" s="206">
        <v>0.38</v>
      </c>
      <c r="R29" s="206">
        <v>1.1200000000000001</v>
      </c>
      <c r="S29" s="206">
        <v>0.57999999999999996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2.62</v>
      </c>
      <c r="AD29" s="206">
        <v>0</v>
      </c>
      <c r="AE29" s="206">
        <v>0</v>
      </c>
      <c r="AF29" s="206">
        <v>0</v>
      </c>
      <c r="AG29" s="206">
        <v>50</v>
      </c>
      <c r="AH29" s="206">
        <v>0</v>
      </c>
      <c r="AI29" s="206">
        <v>53.03</v>
      </c>
      <c r="AJ29" s="206">
        <v>0</v>
      </c>
      <c r="AK29" s="206">
        <v>5.36</v>
      </c>
      <c r="AL29" s="206">
        <v>0</v>
      </c>
      <c r="AM29" s="206">
        <v>0</v>
      </c>
      <c r="AN29" s="206">
        <v>0</v>
      </c>
      <c r="AO29" s="206">
        <v>75.92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0.16</v>
      </c>
      <c r="E30" s="206">
        <v>0</v>
      </c>
      <c r="F30" s="206">
        <v>0</v>
      </c>
      <c r="G30" s="206">
        <v>0.61</v>
      </c>
      <c r="H30" s="206">
        <v>0</v>
      </c>
      <c r="I30" s="206">
        <v>2.81</v>
      </c>
      <c r="J30" s="206">
        <v>0.03</v>
      </c>
      <c r="K30" s="206">
        <v>2.61</v>
      </c>
      <c r="L30" s="206">
        <v>0.74</v>
      </c>
      <c r="M30" s="206">
        <v>0.1</v>
      </c>
      <c r="N30" s="206">
        <v>0.1</v>
      </c>
      <c r="O30" s="206">
        <v>0.06</v>
      </c>
      <c r="P30" s="206">
        <v>4.26</v>
      </c>
      <c r="Q30" s="206">
        <v>0.38</v>
      </c>
      <c r="R30" s="206">
        <v>1.1200000000000001</v>
      </c>
      <c r="S30" s="206">
        <v>0.57999999999999996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2.62</v>
      </c>
      <c r="AD30" s="206">
        <v>0</v>
      </c>
      <c r="AE30" s="206">
        <v>0</v>
      </c>
      <c r="AF30" s="206">
        <v>0</v>
      </c>
      <c r="AG30" s="206">
        <v>50</v>
      </c>
      <c r="AH30" s="206">
        <v>0</v>
      </c>
      <c r="AI30" s="206">
        <v>53.03</v>
      </c>
      <c r="AJ30" s="206">
        <v>0</v>
      </c>
      <c r="AK30" s="206">
        <v>5.36</v>
      </c>
      <c r="AL30" s="206">
        <v>0</v>
      </c>
      <c r="AM30" s="206">
        <v>0</v>
      </c>
      <c r="AN30" s="206">
        <v>0</v>
      </c>
      <c r="AO30" s="206">
        <v>75.92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0.16</v>
      </c>
      <c r="E31" s="206">
        <v>0</v>
      </c>
      <c r="F31" s="206">
        <v>0</v>
      </c>
      <c r="G31" s="206">
        <v>0.61</v>
      </c>
      <c r="H31" s="206">
        <v>0</v>
      </c>
      <c r="I31" s="206">
        <v>2.81</v>
      </c>
      <c r="J31" s="206">
        <v>0.03</v>
      </c>
      <c r="K31" s="206">
        <v>2.61</v>
      </c>
      <c r="L31" s="206">
        <v>0.74</v>
      </c>
      <c r="M31" s="206">
        <v>0.1</v>
      </c>
      <c r="N31" s="206">
        <v>0.1</v>
      </c>
      <c r="O31" s="206">
        <v>0.06</v>
      </c>
      <c r="P31" s="206">
        <v>4.26</v>
      </c>
      <c r="Q31" s="206">
        <v>0.38</v>
      </c>
      <c r="R31" s="206">
        <v>1.1200000000000001</v>
      </c>
      <c r="S31" s="206">
        <v>0.57999999999999996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2.62</v>
      </c>
      <c r="AD31" s="206">
        <v>0</v>
      </c>
      <c r="AE31" s="206">
        <v>0</v>
      </c>
      <c r="AF31" s="206">
        <v>0</v>
      </c>
      <c r="AG31" s="206">
        <v>50</v>
      </c>
      <c r="AH31" s="206">
        <v>0</v>
      </c>
      <c r="AI31" s="206">
        <v>53.03</v>
      </c>
      <c r="AJ31" s="206">
        <v>0</v>
      </c>
      <c r="AK31" s="206">
        <v>5.36</v>
      </c>
      <c r="AL31" s="206">
        <v>0</v>
      </c>
      <c r="AM31" s="206">
        <v>0</v>
      </c>
      <c r="AN31" s="206">
        <v>0</v>
      </c>
      <c r="AO31" s="206">
        <v>75.92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0.16</v>
      </c>
      <c r="E32" s="206">
        <v>0</v>
      </c>
      <c r="F32" s="206">
        <v>0</v>
      </c>
      <c r="G32" s="206">
        <v>0.61</v>
      </c>
      <c r="H32" s="206">
        <v>0</v>
      </c>
      <c r="I32" s="206">
        <v>2.81</v>
      </c>
      <c r="J32" s="206">
        <v>0.03</v>
      </c>
      <c r="K32" s="206">
        <v>2.61</v>
      </c>
      <c r="L32" s="206">
        <v>0.74</v>
      </c>
      <c r="M32" s="206">
        <v>0.1</v>
      </c>
      <c r="N32" s="206">
        <v>0.1</v>
      </c>
      <c r="O32" s="206">
        <v>0.06</v>
      </c>
      <c r="P32" s="206">
        <v>4.26</v>
      </c>
      <c r="Q32" s="206">
        <v>0.38</v>
      </c>
      <c r="R32" s="206">
        <v>1.1200000000000001</v>
      </c>
      <c r="S32" s="206">
        <v>0.57999999999999996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2.62</v>
      </c>
      <c r="AD32" s="206">
        <v>0</v>
      </c>
      <c r="AE32" s="206">
        <v>0</v>
      </c>
      <c r="AF32" s="206">
        <v>0</v>
      </c>
      <c r="AG32" s="206">
        <v>50</v>
      </c>
      <c r="AH32" s="206">
        <v>0</v>
      </c>
      <c r="AI32" s="206">
        <v>53.03</v>
      </c>
      <c r="AJ32" s="206">
        <v>0</v>
      </c>
      <c r="AK32" s="206">
        <v>5.36</v>
      </c>
      <c r="AL32" s="206">
        <v>0</v>
      </c>
      <c r="AM32" s="206">
        <v>0</v>
      </c>
      <c r="AN32" s="206">
        <v>0</v>
      </c>
      <c r="AO32" s="206">
        <v>75.92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0.16</v>
      </c>
      <c r="E33" s="206">
        <v>0</v>
      </c>
      <c r="F33" s="206">
        <v>0</v>
      </c>
      <c r="G33" s="206">
        <v>0.61</v>
      </c>
      <c r="H33" s="206">
        <v>0</v>
      </c>
      <c r="I33" s="206">
        <v>2.81</v>
      </c>
      <c r="J33" s="206">
        <v>0.03</v>
      </c>
      <c r="K33" s="206">
        <v>2.61</v>
      </c>
      <c r="L33" s="206">
        <v>0.74</v>
      </c>
      <c r="M33" s="206">
        <v>0.1</v>
      </c>
      <c r="N33" s="206">
        <v>0.1</v>
      </c>
      <c r="O33" s="206">
        <v>0.06</v>
      </c>
      <c r="P33" s="206">
        <v>4.26</v>
      </c>
      <c r="Q33" s="206">
        <v>0.38</v>
      </c>
      <c r="R33" s="206">
        <v>1.1200000000000001</v>
      </c>
      <c r="S33" s="206">
        <v>0.57999999999999996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2.62</v>
      </c>
      <c r="AD33" s="206">
        <v>0</v>
      </c>
      <c r="AE33" s="206">
        <v>0</v>
      </c>
      <c r="AF33" s="206">
        <v>0</v>
      </c>
      <c r="AG33" s="206">
        <v>50</v>
      </c>
      <c r="AH33" s="206">
        <v>0</v>
      </c>
      <c r="AI33" s="206">
        <v>53.03</v>
      </c>
      <c r="AJ33" s="206">
        <v>0</v>
      </c>
      <c r="AK33" s="206">
        <v>5.36</v>
      </c>
      <c r="AL33" s="206">
        <v>0</v>
      </c>
      <c r="AM33" s="206">
        <v>0</v>
      </c>
      <c r="AN33" s="206">
        <v>0</v>
      </c>
      <c r="AO33" s="206">
        <v>75.92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0.16</v>
      </c>
      <c r="E34" s="206">
        <v>0</v>
      </c>
      <c r="F34" s="206">
        <v>0</v>
      </c>
      <c r="G34" s="206">
        <v>0.61</v>
      </c>
      <c r="H34" s="206">
        <v>0</v>
      </c>
      <c r="I34" s="206">
        <v>2.81</v>
      </c>
      <c r="J34" s="206">
        <v>0.03</v>
      </c>
      <c r="K34" s="206">
        <v>2.61</v>
      </c>
      <c r="L34" s="206">
        <v>0.74</v>
      </c>
      <c r="M34" s="206">
        <v>0.1</v>
      </c>
      <c r="N34" s="206">
        <v>0.1</v>
      </c>
      <c r="O34" s="206">
        <v>0.06</v>
      </c>
      <c r="P34" s="206">
        <v>4.26</v>
      </c>
      <c r="Q34" s="206">
        <v>0.38</v>
      </c>
      <c r="R34" s="206">
        <v>1.1200000000000001</v>
      </c>
      <c r="S34" s="206">
        <v>0.57999999999999996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2.62</v>
      </c>
      <c r="AD34" s="206">
        <v>0</v>
      </c>
      <c r="AE34" s="206">
        <v>0</v>
      </c>
      <c r="AF34" s="206">
        <v>0</v>
      </c>
      <c r="AG34" s="206">
        <v>50</v>
      </c>
      <c r="AH34" s="206">
        <v>0</v>
      </c>
      <c r="AI34" s="206">
        <v>53.03</v>
      </c>
      <c r="AJ34" s="206">
        <v>0</v>
      </c>
      <c r="AK34" s="206">
        <v>5.36</v>
      </c>
      <c r="AL34" s="206">
        <v>0</v>
      </c>
      <c r="AM34" s="206">
        <v>0</v>
      </c>
      <c r="AN34" s="206">
        <v>0</v>
      </c>
      <c r="AO34" s="206">
        <v>75.92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0.16</v>
      </c>
      <c r="E35" s="206">
        <v>0</v>
      </c>
      <c r="F35" s="206">
        <v>0</v>
      </c>
      <c r="G35" s="206">
        <v>0.61</v>
      </c>
      <c r="H35" s="206">
        <v>0</v>
      </c>
      <c r="I35" s="206">
        <v>2.78</v>
      </c>
      <c r="J35" s="206">
        <v>0.03</v>
      </c>
      <c r="K35" s="206">
        <v>2.61</v>
      </c>
      <c r="L35" s="206">
        <v>0.74</v>
      </c>
      <c r="M35" s="206">
        <v>0.1</v>
      </c>
      <c r="N35" s="206">
        <v>0.1</v>
      </c>
      <c r="O35" s="206">
        <v>0.06</v>
      </c>
      <c r="P35" s="206">
        <v>4.26</v>
      </c>
      <c r="Q35" s="206">
        <v>0.38</v>
      </c>
      <c r="R35" s="206">
        <v>1.1200000000000001</v>
      </c>
      <c r="S35" s="206">
        <v>0.57999999999999996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2.62</v>
      </c>
      <c r="AD35" s="206">
        <v>0</v>
      </c>
      <c r="AE35" s="206">
        <v>0</v>
      </c>
      <c r="AF35" s="206">
        <v>0</v>
      </c>
      <c r="AG35" s="206">
        <v>50</v>
      </c>
      <c r="AH35" s="206">
        <v>0</v>
      </c>
      <c r="AI35" s="206">
        <v>53.03</v>
      </c>
      <c r="AJ35" s="206">
        <v>0</v>
      </c>
      <c r="AK35" s="206">
        <v>5.36</v>
      </c>
      <c r="AL35" s="206">
        <v>0</v>
      </c>
      <c r="AM35" s="206">
        <v>0</v>
      </c>
      <c r="AN35" s="206">
        <v>0</v>
      </c>
      <c r="AO35" s="206">
        <v>75.92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0.16</v>
      </c>
      <c r="E36" s="206">
        <v>0</v>
      </c>
      <c r="F36" s="206">
        <v>0</v>
      </c>
      <c r="G36" s="206">
        <v>0.61</v>
      </c>
      <c r="H36" s="206">
        <v>0</v>
      </c>
      <c r="I36" s="206">
        <v>2.78</v>
      </c>
      <c r="J36" s="206">
        <v>0.03</v>
      </c>
      <c r="K36" s="206">
        <v>2.61</v>
      </c>
      <c r="L36" s="206">
        <v>0.74</v>
      </c>
      <c r="M36" s="206">
        <v>0.1</v>
      </c>
      <c r="N36" s="206">
        <v>0.1</v>
      </c>
      <c r="O36" s="206">
        <v>0.06</v>
      </c>
      <c r="P36" s="206">
        <v>4.26</v>
      </c>
      <c r="Q36" s="206">
        <v>0.38</v>
      </c>
      <c r="R36" s="206">
        <v>1.1200000000000001</v>
      </c>
      <c r="S36" s="206">
        <v>0.57999999999999996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2.62</v>
      </c>
      <c r="AD36" s="206">
        <v>0</v>
      </c>
      <c r="AE36" s="206">
        <v>0</v>
      </c>
      <c r="AF36" s="206">
        <v>0</v>
      </c>
      <c r="AG36" s="206">
        <v>50</v>
      </c>
      <c r="AH36" s="206">
        <v>0</v>
      </c>
      <c r="AI36" s="206">
        <v>53.03</v>
      </c>
      <c r="AJ36" s="206">
        <v>0</v>
      </c>
      <c r="AK36" s="206">
        <v>5.36</v>
      </c>
      <c r="AL36" s="206">
        <v>0</v>
      </c>
      <c r="AM36" s="206">
        <v>0</v>
      </c>
      <c r="AN36" s="206">
        <v>0</v>
      </c>
      <c r="AO36" s="206">
        <v>75.92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0.16</v>
      </c>
      <c r="E37" s="206">
        <v>0</v>
      </c>
      <c r="F37" s="206">
        <v>0</v>
      </c>
      <c r="G37" s="206">
        <v>0.61</v>
      </c>
      <c r="H37" s="206">
        <v>0</v>
      </c>
      <c r="I37" s="206">
        <v>2.78</v>
      </c>
      <c r="J37" s="206">
        <v>0.03</v>
      </c>
      <c r="K37" s="206">
        <v>2.61</v>
      </c>
      <c r="L37" s="206">
        <v>0.74</v>
      </c>
      <c r="M37" s="206">
        <v>0.1</v>
      </c>
      <c r="N37" s="206">
        <v>0.1</v>
      </c>
      <c r="O37" s="206">
        <v>0.06</v>
      </c>
      <c r="P37" s="206">
        <v>4.26</v>
      </c>
      <c r="Q37" s="206">
        <v>0.38</v>
      </c>
      <c r="R37" s="206">
        <v>1.1200000000000001</v>
      </c>
      <c r="S37" s="206">
        <v>0.57999999999999996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2.62</v>
      </c>
      <c r="AD37" s="206">
        <v>0</v>
      </c>
      <c r="AE37" s="206">
        <v>0</v>
      </c>
      <c r="AF37" s="206">
        <v>0</v>
      </c>
      <c r="AG37" s="206">
        <v>50</v>
      </c>
      <c r="AH37" s="206">
        <v>0</v>
      </c>
      <c r="AI37" s="206">
        <v>53.03</v>
      </c>
      <c r="AJ37" s="206">
        <v>0</v>
      </c>
      <c r="AK37" s="206">
        <v>5.36</v>
      </c>
      <c r="AL37" s="206">
        <v>0</v>
      </c>
      <c r="AM37" s="206">
        <v>0</v>
      </c>
      <c r="AN37" s="206">
        <v>0</v>
      </c>
      <c r="AO37" s="206">
        <v>75.92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0.16</v>
      </c>
      <c r="E38" s="206">
        <v>0</v>
      </c>
      <c r="F38" s="206">
        <v>0</v>
      </c>
      <c r="G38" s="206">
        <v>0.61</v>
      </c>
      <c r="H38" s="206">
        <v>0</v>
      </c>
      <c r="I38" s="206">
        <v>2.78</v>
      </c>
      <c r="J38" s="206">
        <v>0.03</v>
      </c>
      <c r="K38" s="206">
        <v>2.61</v>
      </c>
      <c r="L38" s="206">
        <v>0.74</v>
      </c>
      <c r="M38" s="206">
        <v>0.1</v>
      </c>
      <c r="N38" s="206">
        <v>0.1</v>
      </c>
      <c r="O38" s="206">
        <v>0.06</v>
      </c>
      <c r="P38" s="206">
        <v>4.26</v>
      </c>
      <c r="Q38" s="206">
        <v>0.38</v>
      </c>
      <c r="R38" s="206">
        <v>1.1200000000000001</v>
      </c>
      <c r="S38" s="206">
        <v>0.57999999999999996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2.62</v>
      </c>
      <c r="AD38" s="206">
        <v>0</v>
      </c>
      <c r="AE38" s="206">
        <v>0</v>
      </c>
      <c r="AF38" s="206">
        <v>0</v>
      </c>
      <c r="AG38" s="206">
        <v>50</v>
      </c>
      <c r="AH38" s="206">
        <v>0</v>
      </c>
      <c r="AI38" s="206">
        <v>53.03</v>
      </c>
      <c r="AJ38" s="206">
        <v>0</v>
      </c>
      <c r="AK38" s="206">
        <v>5.36</v>
      </c>
      <c r="AL38" s="206">
        <v>0</v>
      </c>
      <c r="AM38" s="206">
        <v>0</v>
      </c>
      <c r="AN38" s="206">
        <v>0</v>
      </c>
      <c r="AO38" s="206">
        <v>75.92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0.16</v>
      </c>
      <c r="E39" s="206">
        <v>0</v>
      </c>
      <c r="F39" s="206">
        <v>0</v>
      </c>
      <c r="G39" s="206">
        <v>0.61</v>
      </c>
      <c r="H39" s="206">
        <v>0</v>
      </c>
      <c r="I39" s="206">
        <v>2.78</v>
      </c>
      <c r="J39" s="206">
        <v>0.03</v>
      </c>
      <c r="K39" s="206">
        <v>2.61</v>
      </c>
      <c r="L39" s="206">
        <v>0.74</v>
      </c>
      <c r="M39" s="206">
        <v>0.1</v>
      </c>
      <c r="N39" s="206">
        <v>0.1</v>
      </c>
      <c r="O39" s="206">
        <v>0.06</v>
      </c>
      <c r="P39" s="206">
        <v>4.26</v>
      </c>
      <c r="Q39" s="206">
        <v>0.38</v>
      </c>
      <c r="R39" s="206">
        <v>1.1200000000000001</v>
      </c>
      <c r="S39" s="206">
        <v>0.57999999999999996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2.62</v>
      </c>
      <c r="AD39" s="206">
        <v>0</v>
      </c>
      <c r="AE39" s="206">
        <v>0</v>
      </c>
      <c r="AF39" s="206">
        <v>0</v>
      </c>
      <c r="AG39" s="206">
        <v>50</v>
      </c>
      <c r="AH39" s="206">
        <v>0</v>
      </c>
      <c r="AI39" s="206">
        <v>53.03</v>
      </c>
      <c r="AJ39" s="206">
        <v>0</v>
      </c>
      <c r="AK39" s="206">
        <v>5.36</v>
      </c>
      <c r="AL39" s="206">
        <v>0</v>
      </c>
      <c r="AM39" s="206">
        <v>0</v>
      </c>
      <c r="AN39" s="206">
        <v>0</v>
      </c>
      <c r="AO39" s="206">
        <v>75.92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0.16</v>
      </c>
      <c r="E40" s="206">
        <v>0</v>
      </c>
      <c r="F40" s="206">
        <v>0</v>
      </c>
      <c r="G40" s="206">
        <v>0.61</v>
      </c>
      <c r="H40" s="206">
        <v>0</v>
      </c>
      <c r="I40" s="206">
        <v>2.78</v>
      </c>
      <c r="J40" s="206">
        <v>0.03</v>
      </c>
      <c r="K40" s="206">
        <v>2.61</v>
      </c>
      <c r="L40" s="206">
        <v>0.74</v>
      </c>
      <c r="M40" s="206">
        <v>0.1</v>
      </c>
      <c r="N40" s="206">
        <v>0.1</v>
      </c>
      <c r="O40" s="206">
        <v>0.06</v>
      </c>
      <c r="P40" s="206">
        <v>4.26</v>
      </c>
      <c r="Q40" s="206">
        <v>0.38</v>
      </c>
      <c r="R40" s="206">
        <v>1.1200000000000001</v>
      </c>
      <c r="S40" s="206">
        <v>0.57999999999999996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2.62</v>
      </c>
      <c r="AD40" s="206">
        <v>0</v>
      </c>
      <c r="AE40" s="206">
        <v>0</v>
      </c>
      <c r="AF40" s="206">
        <v>0</v>
      </c>
      <c r="AG40" s="206">
        <v>50</v>
      </c>
      <c r="AH40" s="206">
        <v>0</v>
      </c>
      <c r="AI40" s="206">
        <v>53.03</v>
      </c>
      <c r="AJ40" s="206">
        <v>0</v>
      </c>
      <c r="AK40" s="206">
        <v>5.36</v>
      </c>
      <c r="AL40" s="206">
        <v>0</v>
      </c>
      <c r="AM40" s="206">
        <v>0</v>
      </c>
      <c r="AN40" s="206">
        <v>0</v>
      </c>
      <c r="AO40" s="206">
        <v>75.92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0.16</v>
      </c>
      <c r="E41" s="206">
        <v>0</v>
      </c>
      <c r="F41" s="206">
        <v>0</v>
      </c>
      <c r="G41" s="206">
        <v>0.61</v>
      </c>
      <c r="H41" s="206">
        <v>0</v>
      </c>
      <c r="I41" s="206">
        <v>2.78</v>
      </c>
      <c r="J41" s="206">
        <v>0.03</v>
      </c>
      <c r="K41" s="206">
        <v>2.61</v>
      </c>
      <c r="L41" s="206">
        <v>0.74</v>
      </c>
      <c r="M41" s="206">
        <v>0.1</v>
      </c>
      <c r="N41" s="206">
        <v>0.1</v>
      </c>
      <c r="O41" s="206">
        <v>0.06</v>
      </c>
      <c r="P41" s="206">
        <v>4.26</v>
      </c>
      <c r="Q41" s="206">
        <v>0.38</v>
      </c>
      <c r="R41" s="206">
        <v>1.1200000000000001</v>
      </c>
      <c r="S41" s="206">
        <v>0.57999999999999996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2.62</v>
      </c>
      <c r="AD41" s="206">
        <v>0</v>
      </c>
      <c r="AE41" s="206">
        <v>0</v>
      </c>
      <c r="AF41" s="206">
        <v>0</v>
      </c>
      <c r="AG41" s="206">
        <v>50</v>
      </c>
      <c r="AH41" s="206">
        <v>0</v>
      </c>
      <c r="AI41" s="206">
        <v>53.03</v>
      </c>
      <c r="AJ41" s="206">
        <v>0</v>
      </c>
      <c r="AK41" s="206">
        <v>5.36</v>
      </c>
      <c r="AL41" s="206">
        <v>0</v>
      </c>
      <c r="AM41" s="206">
        <v>0</v>
      </c>
      <c r="AN41" s="206">
        <v>0</v>
      </c>
      <c r="AO41" s="206">
        <v>75.92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0.16</v>
      </c>
      <c r="E42" s="206">
        <v>0</v>
      </c>
      <c r="F42" s="206">
        <v>0</v>
      </c>
      <c r="G42" s="206">
        <v>0.61</v>
      </c>
      <c r="H42" s="206">
        <v>0</v>
      </c>
      <c r="I42" s="206">
        <v>2.78</v>
      </c>
      <c r="J42" s="206">
        <v>0.03</v>
      </c>
      <c r="K42" s="206">
        <v>2.61</v>
      </c>
      <c r="L42" s="206">
        <v>0.74</v>
      </c>
      <c r="M42" s="206">
        <v>0.1</v>
      </c>
      <c r="N42" s="206">
        <v>0.1</v>
      </c>
      <c r="O42" s="206">
        <v>0.06</v>
      </c>
      <c r="P42" s="206">
        <v>4.26</v>
      </c>
      <c r="Q42" s="206">
        <v>0.38</v>
      </c>
      <c r="R42" s="206">
        <v>1.1200000000000001</v>
      </c>
      <c r="S42" s="206">
        <v>0.57999999999999996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2.08</v>
      </c>
      <c r="AD42" s="206">
        <v>0</v>
      </c>
      <c r="AE42" s="206">
        <v>0</v>
      </c>
      <c r="AF42" s="206">
        <v>0</v>
      </c>
      <c r="AG42" s="206">
        <v>50</v>
      </c>
      <c r="AH42" s="206">
        <v>0</v>
      </c>
      <c r="AI42" s="206">
        <v>53.03</v>
      </c>
      <c r="AJ42" s="206">
        <v>0</v>
      </c>
      <c r="AK42" s="206">
        <v>5.36</v>
      </c>
      <c r="AL42" s="206">
        <v>0</v>
      </c>
      <c r="AM42" s="206">
        <v>0</v>
      </c>
      <c r="AN42" s="206">
        <v>0</v>
      </c>
      <c r="AO42" s="206">
        <v>75.92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0.16</v>
      </c>
      <c r="E43" s="206">
        <v>0</v>
      </c>
      <c r="F43" s="206">
        <v>0</v>
      </c>
      <c r="G43" s="206">
        <v>0.61</v>
      </c>
      <c r="H43" s="206">
        <v>0</v>
      </c>
      <c r="I43" s="206">
        <v>2.78</v>
      </c>
      <c r="J43" s="206">
        <v>0.03</v>
      </c>
      <c r="K43" s="206">
        <v>2.61</v>
      </c>
      <c r="L43" s="206">
        <v>0.74</v>
      </c>
      <c r="M43" s="206">
        <v>0.1</v>
      </c>
      <c r="N43" s="206">
        <v>0.1</v>
      </c>
      <c r="O43" s="206">
        <v>0.06</v>
      </c>
      <c r="P43" s="206">
        <v>4.26</v>
      </c>
      <c r="Q43" s="206">
        <v>0.38</v>
      </c>
      <c r="R43" s="206">
        <v>1.1200000000000001</v>
      </c>
      <c r="S43" s="206">
        <v>0.57999999999999996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2.08</v>
      </c>
      <c r="AD43" s="206">
        <v>0</v>
      </c>
      <c r="AE43" s="206">
        <v>0</v>
      </c>
      <c r="AF43" s="206">
        <v>0</v>
      </c>
      <c r="AG43" s="206">
        <v>50</v>
      </c>
      <c r="AH43" s="206">
        <v>0</v>
      </c>
      <c r="AI43" s="206">
        <v>53.03</v>
      </c>
      <c r="AJ43" s="206">
        <v>0</v>
      </c>
      <c r="AK43" s="206">
        <v>5.36</v>
      </c>
      <c r="AL43" s="206">
        <v>0</v>
      </c>
      <c r="AM43" s="206">
        <v>0</v>
      </c>
      <c r="AN43" s="206">
        <v>0</v>
      </c>
      <c r="AO43" s="206">
        <v>75.92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0.16</v>
      </c>
      <c r="E44" s="206">
        <v>0</v>
      </c>
      <c r="F44" s="206">
        <v>0</v>
      </c>
      <c r="G44" s="206">
        <v>0.61</v>
      </c>
      <c r="H44" s="206">
        <v>0</v>
      </c>
      <c r="I44" s="206">
        <v>2.78</v>
      </c>
      <c r="J44" s="206">
        <v>0.03</v>
      </c>
      <c r="K44" s="206">
        <v>2.61</v>
      </c>
      <c r="L44" s="206">
        <v>0.74</v>
      </c>
      <c r="M44" s="206">
        <v>0.1</v>
      </c>
      <c r="N44" s="206">
        <v>0.1</v>
      </c>
      <c r="O44" s="206">
        <v>0.06</v>
      </c>
      <c r="P44" s="206">
        <v>4.26</v>
      </c>
      <c r="Q44" s="206">
        <v>0.38</v>
      </c>
      <c r="R44" s="206">
        <v>1.1200000000000001</v>
      </c>
      <c r="S44" s="206">
        <v>0.57999999999999996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2.08</v>
      </c>
      <c r="AD44" s="206">
        <v>0</v>
      </c>
      <c r="AE44" s="206">
        <v>0</v>
      </c>
      <c r="AF44" s="206">
        <v>0</v>
      </c>
      <c r="AG44" s="206">
        <v>50</v>
      </c>
      <c r="AH44" s="206">
        <v>0</v>
      </c>
      <c r="AI44" s="206">
        <v>53.03</v>
      </c>
      <c r="AJ44" s="206">
        <v>0</v>
      </c>
      <c r="AK44" s="206">
        <v>5.36</v>
      </c>
      <c r="AL44" s="206">
        <v>0</v>
      </c>
      <c r="AM44" s="206">
        <v>0</v>
      </c>
      <c r="AN44" s="206">
        <v>0</v>
      </c>
      <c r="AO44" s="206">
        <v>75.92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0.16</v>
      </c>
      <c r="E45" s="206">
        <v>0</v>
      </c>
      <c r="F45" s="206">
        <v>0</v>
      </c>
      <c r="G45" s="206">
        <v>0.61</v>
      </c>
      <c r="H45" s="206">
        <v>0</v>
      </c>
      <c r="I45" s="206">
        <v>2.78</v>
      </c>
      <c r="J45" s="206">
        <v>0.03</v>
      </c>
      <c r="K45" s="206">
        <v>2.61</v>
      </c>
      <c r="L45" s="206">
        <v>0.74</v>
      </c>
      <c r="M45" s="206">
        <v>0.1</v>
      </c>
      <c r="N45" s="206">
        <v>0.1</v>
      </c>
      <c r="O45" s="206">
        <v>0.06</v>
      </c>
      <c r="P45" s="206">
        <v>4.26</v>
      </c>
      <c r="Q45" s="206">
        <v>0.38</v>
      </c>
      <c r="R45" s="206">
        <v>1.1200000000000001</v>
      </c>
      <c r="S45" s="206">
        <v>0.57999999999999996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2.08</v>
      </c>
      <c r="AD45" s="206">
        <v>0</v>
      </c>
      <c r="AE45" s="206">
        <v>0</v>
      </c>
      <c r="AF45" s="206">
        <v>0</v>
      </c>
      <c r="AG45" s="206">
        <v>50</v>
      </c>
      <c r="AH45" s="206">
        <v>0</v>
      </c>
      <c r="AI45" s="206">
        <v>53.03</v>
      </c>
      <c r="AJ45" s="206">
        <v>0</v>
      </c>
      <c r="AK45" s="206">
        <v>5.36</v>
      </c>
      <c r="AL45" s="206">
        <v>0</v>
      </c>
      <c r="AM45" s="206">
        <v>0</v>
      </c>
      <c r="AN45" s="206">
        <v>0</v>
      </c>
      <c r="AO45" s="206">
        <v>75.92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0.16</v>
      </c>
      <c r="E46" s="206">
        <v>0</v>
      </c>
      <c r="F46" s="206">
        <v>0</v>
      </c>
      <c r="G46" s="206">
        <v>0.61</v>
      </c>
      <c r="H46" s="206">
        <v>0</v>
      </c>
      <c r="I46" s="206">
        <v>2.78</v>
      </c>
      <c r="J46" s="206">
        <v>0.03</v>
      </c>
      <c r="K46" s="206">
        <v>2.61</v>
      </c>
      <c r="L46" s="206">
        <v>0.74</v>
      </c>
      <c r="M46" s="206">
        <v>0.1</v>
      </c>
      <c r="N46" s="206">
        <v>0.1</v>
      </c>
      <c r="O46" s="206">
        <v>0.06</v>
      </c>
      <c r="P46" s="206">
        <v>4.26</v>
      </c>
      <c r="Q46" s="206">
        <v>0.38</v>
      </c>
      <c r="R46" s="206">
        <v>1.1200000000000001</v>
      </c>
      <c r="S46" s="206">
        <v>0.57999999999999996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2.08</v>
      </c>
      <c r="AD46" s="206">
        <v>0</v>
      </c>
      <c r="AE46" s="206">
        <v>0</v>
      </c>
      <c r="AF46" s="206">
        <v>0</v>
      </c>
      <c r="AG46" s="206">
        <v>50</v>
      </c>
      <c r="AH46" s="206">
        <v>0</v>
      </c>
      <c r="AI46" s="206">
        <v>53.03</v>
      </c>
      <c r="AJ46" s="206">
        <v>0</v>
      </c>
      <c r="AK46" s="206">
        <v>5.36</v>
      </c>
      <c r="AL46" s="206">
        <v>0</v>
      </c>
      <c r="AM46" s="206">
        <v>0</v>
      </c>
      <c r="AN46" s="206">
        <v>0</v>
      </c>
      <c r="AO46" s="206">
        <v>75.92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0.16</v>
      </c>
      <c r="E47" s="206">
        <v>0</v>
      </c>
      <c r="F47" s="206">
        <v>0</v>
      </c>
      <c r="G47" s="206">
        <v>0.61</v>
      </c>
      <c r="H47" s="206">
        <v>0</v>
      </c>
      <c r="I47" s="206">
        <v>2.78</v>
      </c>
      <c r="J47" s="206">
        <v>0.03</v>
      </c>
      <c r="K47" s="206">
        <v>2.61</v>
      </c>
      <c r="L47" s="206">
        <v>0.74</v>
      </c>
      <c r="M47" s="206">
        <v>0.1</v>
      </c>
      <c r="N47" s="206">
        <v>0.1</v>
      </c>
      <c r="O47" s="206">
        <v>0.06</v>
      </c>
      <c r="P47" s="206">
        <v>4.26</v>
      </c>
      <c r="Q47" s="206">
        <v>0.38</v>
      </c>
      <c r="R47" s="206">
        <v>1.1200000000000001</v>
      </c>
      <c r="S47" s="206">
        <v>0.57999999999999996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2.08</v>
      </c>
      <c r="AD47" s="206">
        <v>0</v>
      </c>
      <c r="AE47" s="206">
        <v>0</v>
      </c>
      <c r="AF47" s="206">
        <v>0</v>
      </c>
      <c r="AG47" s="206">
        <v>50</v>
      </c>
      <c r="AH47" s="206">
        <v>0</v>
      </c>
      <c r="AI47" s="206">
        <v>53.03</v>
      </c>
      <c r="AJ47" s="206">
        <v>0</v>
      </c>
      <c r="AK47" s="206">
        <v>5.36</v>
      </c>
      <c r="AL47" s="206">
        <v>0</v>
      </c>
      <c r="AM47" s="206">
        <v>0</v>
      </c>
      <c r="AN47" s="206">
        <v>0</v>
      </c>
      <c r="AO47" s="206">
        <v>75.92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0.16</v>
      </c>
      <c r="E48" s="206">
        <v>0</v>
      </c>
      <c r="F48" s="206">
        <v>0</v>
      </c>
      <c r="G48" s="206">
        <v>0.61</v>
      </c>
      <c r="H48" s="206">
        <v>0</v>
      </c>
      <c r="I48" s="206">
        <v>2.78</v>
      </c>
      <c r="J48" s="206">
        <v>0.03</v>
      </c>
      <c r="K48" s="206">
        <v>2.61</v>
      </c>
      <c r="L48" s="206">
        <v>0.74</v>
      </c>
      <c r="M48" s="206">
        <v>0.1</v>
      </c>
      <c r="N48" s="206">
        <v>0.1</v>
      </c>
      <c r="O48" s="206">
        <v>0.06</v>
      </c>
      <c r="P48" s="206">
        <v>4.26</v>
      </c>
      <c r="Q48" s="206">
        <v>0.38</v>
      </c>
      <c r="R48" s="206">
        <v>1.1200000000000001</v>
      </c>
      <c r="S48" s="206">
        <v>0.57999999999999996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2.08</v>
      </c>
      <c r="AD48" s="206">
        <v>0</v>
      </c>
      <c r="AE48" s="206">
        <v>0</v>
      </c>
      <c r="AF48" s="206">
        <v>0</v>
      </c>
      <c r="AG48" s="206">
        <v>50</v>
      </c>
      <c r="AH48" s="206">
        <v>0</v>
      </c>
      <c r="AI48" s="206">
        <v>53.03</v>
      </c>
      <c r="AJ48" s="206">
        <v>0</v>
      </c>
      <c r="AK48" s="206">
        <v>5.36</v>
      </c>
      <c r="AL48" s="206">
        <v>0</v>
      </c>
      <c r="AM48" s="206">
        <v>0</v>
      </c>
      <c r="AN48" s="206">
        <v>0</v>
      </c>
      <c r="AO48" s="206">
        <v>75.92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0.16</v>
      </c>
      <c r="E49" s="206">
        <v>0</v>
      </c>
      <c r="F49" s="206">
        <v>0</v>
      </c>
      <c r="G49" s="206">
        <v>0.61</v>
      </c>
      <c r="H49" s="206">
        <v>0</v>
      </c>
      <c r="I49" s="206">
        <v>2.78</v>
      </c>
      <c r="J49" s="206">
        <v>0.03</v>
      </c>
      <c r="K49" s="206">
        <v>2.61</v>
      </c>
      <c r="L49" s="206">
        <v>0.74</v>
      </c>
      <c r="M49" s="206">
        <v>0.1</v>
      </c>
      <c r="N49" s="206">
        <v>0.1</v>
      </c>
      <c r="O49" s="206">
        <v>0.06</v>
      </c>
      <c r="P49" s="206">
        <v>4.26</v>
      </c>
      <c r="Q49" s="206">
        <v>0.38</v>
      </c>
      <c r="R49" s="206">
        <v>1.1200000000000001</v>
      </c>
      <c r="S49" s="206">
        <v>0.57999999999999996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2.08</v>
      </c>
      <c r="AD49" s="206">
        <v>0</v>
      </c>
      <c r="AE49" s="206">
        <v>0</v>
      </c>
      <c r="AF49" s="206">
        <v>0</v>
      </c>
      <c r="AG49" s="206">
        <v>50</v>
      </c>
      <c r="AH49" s="206">
        <v>0</v>
      </c>
      <c r="AI49" s="206">
        <v>53.03</v>
      </c>
      <c r="AJ49" s="206">
        <v>0</v>
      </c>
      <c r="AK49" s="206">
        <v>4.95</v>
      </c>
      <c r="AL49" s="206">
        <v>0</v>
      </c>
      <c r="AM49" s="206">
        <v>0</v>
      </c>
      <c r="AN49" s="206">
        <v>0</v>
      </c>
      <c r="AO49" s="206">
        <v>75.92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0.16</v>
      </c>
      <c r="E50" s="206">
        <v>0</v>
      </c>
      <c r="F50" s="206">
        <v>0</v>
      </c>
      <c r="G50" s="206">
        <v>0.61</v>
      </c>
      <c r="H50" s="206">
        <v>0</v>
      </c>
      <c r="I50" s="206">
        <v>2.78</v>
      </c>
      <c r="J50" s="206">
        <v>0.03</v>
      </c>
      <c r="K50" s="206">
        <v>2.61</v>
      </c>
      <c r="L50" s="206">
        <v>0.74</v>
      </c>
      <c r="M50" s="206">
        <v>0.1</v>
      </c>
      <c r="N50" s="206">
        <v>0.1</v>
      </c>
      <c r="O50" s="206">
        <v>0.06</v>
      </c>
      <c r="P50" s="206">
        <v>4.26</v>
      </c>
      <c r="Q50" s="206">
        <v>0.38</v>
      </c>
      <c r="R50" s="206">
        <v>1.1200000000000001</v>
      </c>
      <c r="S50" s="206">
        <v>0.57999999999999996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2.08</v>
      </c>
      <c r="AD50" s="206">
        <v>0</v>
      </c>
      <c r="AE50" s="206">
        <v>0</v>
      </c>
      <c r="AF50" s="206">
        <v>0</v>
      </c>
      <c r="AG50" s="206">
        <v>50</v>
      </c>
      <c r="AH50" s="206">
        <v>0</v>
      </c>
      <c r="AI50" s="206">
        <v>53.03</v>
      </c>
      <c r="AJ50" s="206">
        <v>0</v>
      </c>
      <c r="AK50" s="206">
        <v>4.95</v>
      </c>
      <c r="AL50" s="206">
        <v>0</v>
      </c>
      <c r="AM50" s="206">
        <v>0</v>
      </c>
      <c r="AN50" s="206">
        <v>0</v>
      </c>
      <c r="AO50" s="206">
        <v>75.92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0.16</v>
      </c>
      <c r="E51" s="206">
        <v>0</v>
      </c>
      <c r="F51" s="206">
        <v>0</v>
      </c>
      <c r="G51" s="206">
        <v>0.61</v>
      </c>
      <c r="H51" s="206">
        <v>0</v>
      </c>
      <c r="I51" s="206">
        <v>2.76</v>
      </c>
      <c r="J51" s="206">
        <v>0.03</v>
      </c>
      <c r="K51" s="206">
        <v>2.61</v>
      </c>
      <c r="L51" s="206">
        <v>0.74</v>
      </c>
      <c r="M51" s="206">
        <v>0.1</v>
      </c>
      <c r="N51" s="206">
        <v>0.1</v>
      </c>
      <c r="O51" s="206">
        <v>0.06</v>
      </c>
      <c r="P51" s="206">
        <v>4.26</v>
      </c>
      <c r="Q51" s="206">
        <v>0.38</v>
      </c>
      <c r="R51" s="206">
        <v>1.1200000000000001</v>
      </c>
      <c r="S51" s="206">
        <v>0.57999999999999996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2.08</v>
      </c>
      <c r="AD51" s="206">
        <v>0</v>
      </c>
      <c r="AE51" s="206">
        <v>0</v>
      </c>
      <c r="AF51" s="206">
        <v>0</v>
      </c>
      <c r="AG51" s="206">
        <v>50</v>
      </c>
      <c r="AH51" s="206">
        <v>0</v>
      </c>
      <c r="AI51" s="206">
        <v>53.03</v>
      </c>
      <c r="AJ51" s="206">
        <v>0</v>
      </c>
      <c r="AK51" s="206">
        <v>4.95</v>
      </c>
      <c r="AL51" s="206">
        <v>0</v>
      </c>
      <c r="AM51" s="206">
        <v>0</v>
      </c>
      <c r="AN51" s="206">
        <v>0</v>
      </c>
      <c r="AO51" s="206">
        <v>74.459999999999994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0.16</v>
      </c>
      <c r="E52" s="206">
        <v>0</v>
      </c>
      <c r="F52" s="206">
        <v>0</v>
      </c>
      <c r="G52" s="206">
        <v>0.61</v>
      </c>
      <c r="H52" s="206">
        <v>0</v>
      </c>
      <c r="I52" s="206">
        <v>2.76</v>
      </c>
      <c r="J52" s="206">
        <v>0.03</v>
      </c>
      <c r="K52" s="206">
        <v>2.61</v>
      </c>
      <c r="L52" s="206">
        <v>0.74</v>
      </c>
      <c r="M52" s="206">
        <v>0.1</v>
      </c>
      <c r="N52" s="206">
        <v>0.1</v>
      </c>
      <c r="O52" s="206">
        <v>0.06</v>
      </c>
      <c r="P52" s="206">
        <v>4.26</v>
      </c>
      <c r="Q52" s="206">
        <v>0.38</v>
      </c>
      <c r="R52" s="206">
        <v>1.1200000000000001</v>
      </c>
      <c r="S52" s="206">
        <v>0.57999999999999996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2.08</v>
      </c>
      <c r="AD52" s="206">
        <v>0</v>
      </c>
      <c r="AE52" s="206">
        <v>0</v>
      </c>
      <c r="AF52" s="206">
        <v>0</v>
      </c>
      <c r="AG52" s="206">
        <v>50</v>
      </c>
      <c r="AH52" s="206">
        <v>0</v>
      </c>
      <c r="AI52" s="206">
        <v>53.03</v>
      </c>
      <c r="AJ52" s="206">
        <v>0</v>
      </c>
      <c r="AK52" s="206">
        <v>4.95</v>
      </c>
      <c r="AL52" s="206">
        <v>0</v>
      </c>
      <c r="AM52" s="206">
        <v>0</v>
      </c>
      <c r="AN52" s="206">
        <v>0</v>
      </c>
      <c r="AO52" s="206">
        <v>74.459999999999994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0.16</v>
      </c>
      <c r="E53" s="206">
        <v>0</v>
      </c>
      <c r="F53" s="206">
        <v>0</v>
      </c>
      <c r="G53" s="206">
        <v>0.61</v>
      </c>
      <c r="H53" s="206">
        <v>0</v>
      </c>
      <c r="I53" s="206">
        <v>2.76</v>
      </c>
      <c r="J53" s="206">
        <v>0.03</v>
      </c>
      <c r="K53" s="206">
        <v>2.4900000000000002</v>
      </c>
      <c r="L53" s="206">
        <v>0.74</v>
      </c>
      <c r="M53" s="206">
        <v>0.1</v>
      </c>
      <c r="N53" s="206">
        <v>0.1</v>
      </c>
      <c r="O53" s="206">
        <v>0.06</v>
      </c>
      <c r="P53" s="206">
        <v>4.26</v>
      </c>
      <c r="Q53" s="206">
        <v>0.38</v>
      </c>
      <c r="R53" s="206">
        <v>1.1200000000000001</v>
      </c>
      <c r="S53" s="206">
        <v>0.57999999999999996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2.62</v>
      </c>
      <c r="AD53" s="206">
        <v>0</v>
      </c>
      <c r="AE53" s="206">
        <v>0</v>
      </c>
      <c r="AF53" s="206">
        <v>0</v>
      </c>
      <c r="AG53" s="206">
        <v>50</v>
      </c>
      <c r="AH53" s="206">
        <v>0</v>
      </c>
      <c r="AI53" s="206">
        <v>53.03</v>
      </c>
      <c r="AJ53" s="206">
        <v>0</v>
      </c>
      <c r="AK53" s="206">
        <v>4.95</v>
      </c>
      <c r="AL53" s="206">
        <v>0</v>
      </c>
      <c r="AM53" s="206">
        <v>0</v>
      </c>
      <c r="AN53" s="206">
        <v>0</v>
      </c>
      <c r="AO53" s="206">
        <v>74.459999999999994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0.16</v>
      </c>
      <c r="E54" s="206">
        <v>0</v>
      </c>
      <c r="F54" s="206">
        <v>0</v>
      </c>
      <c r="G54" s="206">
        <v>0.61</v>
      </c>
      <c r="H54" s="206">
        <v>0</v>
      </c>
      <c r="I54" s="206">
        <v>2.76</v>
      </c>
      <c r="J54" s="206">
        <v>0.03</v>
      </c>
      <c r="K54" s="206">
        <v>2.4900000000000002</v>
      </c>
      <c r="L54" s="206">
        <v>0.74</v>
      </c>
      <c r="M54" s="206">
        <v>0.1</v>
      </c>
      <c r="N54" s="206">
        <v>0.1</v>
      </c>
      <c r="O54" s="206">
        <v>0.06</v>
      </c>
      <c r="P54" s="206">
        <v>4.26</v>
      </c>
      <c r="Q54" s="206">
        <v>0.38</v>
      </c>
      <c r="R54" s="206">
        <v>1.1200000000000001</v>
      </c>
      <c r="S54" s="206">
        <v>0.57999999999999996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2.61</v>
      </c>
      <c r="AD54" s="206">
        <v>0</v>
      </c>
      <c r="AE54" s="206">
        <v>0</v>
      </c>
      <c r="AF54" s="206">
        <v>0</v>
      </c>
      <c r="AG54" s="206">
        <v>50</v>
      </c>
      <c r="AH54" s="206">
        <v>0</v>
      </c>
      <c r="AI54" s="206">
        <v>53.03</v>
      </c>
      <c r="AJ54" s="206">
        <v>0</v>
      </c>
      <c r="AK54" s="206">
        <v>4.95</v>
      </c>
      <c r="AL54" s="206">
        <v>0</v>
      </c>
      <c r="AM54" s="206">
        <v>0</v>
      </c>
      <c r="AN54" s="206">
        <v>0</v>
      </c>
      <c r="AO54" s="206">
        <v>74.459999999999994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0.16</v>
      </c>
      <c r="E55" s="206">
        <v>0</v>
      </c>
      <c r="F55" s="206">
        <v>0</v>
      </c>
      <c r="G55" s="206">
        <v>0.61</v>
      </c>
      <c r="H55" s="206">
        <v>0</v>
      </c>
      <c r="I55" s="206">
        <v>2.76</v>
      </c>
      <c r="J55" s="206">
        <v>0.03</v>
      </c>
      <c r="K55" s="206">
        <v>2.4900000000000002</v>
      </c>
      <c r="L55" s="206">
        <v>0.74</v>
      </c>
      <c r="M55" s="206">
        <v>0.1</v>
      </c>
      <c r="N55" s="206">
        <v>0.1</v>
      </c>
      <c r="O55" s="206">
        <v>0.06</v>
      </c>
      <c r="P55" s="206">
        <v>4.26</v>
      </c>
      <c r="Q55" s="206">
        <v>0.38</v>
      </c>
      <c r="R55" s="206">
        <v>1.1200000000000001</v>
      </c>
      <c r="S55" s="206">
        <v>0.57999999999999996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2.08</v>
      </c>
      <c r="AD55" s="206">
        <v>0</v>
      </c>
      <c r="AE55" s="206">
        <v>0</v>
      </c>
      <c r="AF55" s="206">
        <v>0</v>
      </c>
      <c r="AG55" s="206">
        <v>50</v>
      </c>
      <c r="AH55" s="206">
        <v>0</v>
      </c>
      <c r="AI55" s="206">
        <v>53.03</v>
      </c>
      <c r="AJ55" s="206">
        <v>0</v>
      </c>
      <c r="AK55" s="206">
        <v>4.95</v>
      </c>
      <c r="AL55" s="206">
        <v>0</v>
      </c>
      <c r="AM55" s="206">
        <v>0</v>
      </c>
      <c r="AN55" s="206">
        <v>0</v>
      </c>
      <c r="AO55" s="206">
        <v>74.459999999999994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0.16</v>
      </c>
      <c r="E56" s="206">
        <v>0</v>
      </c>
      <c r="F56" s="206">
        <v>0</v>
      </c>
      <c r="G56" s="206">
        <v>0.61</v>
      </c>
      <c r="H56" s="206">
        <v>0</v>
      </c>
      <c r="I56" s="206">
        <v>2.76</v>
      </c>
      <c r="J56" s="206">
        <v>0.03</v>
      </c>
      <c r="K56" s="206">
        <v>2.4900000000000002</v>
      </c>
      <c r="L56" s="206">
        <v>0.74</v>
      </c>
      <c r="M56" s="206">
        <v>0.1</v>
      </c>
      <c r="N56" s="206">
        <v>0.1</v>
      </c>
      <c r="O56" s="206">
        <v>0.06</v>
      </c>
      <c r="P56" s="206">
        <v>4.26</v>
      </c>
      <c r="Q56" s="206">
        <v>0.38</v>
      </c>
      <c r="R56" s="206">
        <v>1.1200000000000001</v>
      </c>
      <c r="S56" s="206">
        <v>0.57999999999999996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2.08</v>
      </c>
      <c r="AD56" s="206">
        <v>0</v>
      </c>
      <c r="AE56" s="206">
        <v>0</v>
      </c>
      <c r="AF56" s="206">
        <v>0</v>
      </c>
      <c r="AG56" s="206">
        <v>50</v>
      </c>
      <c r="AH56" s="206">
        <v>0</v>
      </c>
      <c r="AI56" s="206">
        <v>53.03</v>
      </c>
      <c r="AJ56" s="206">
        <v>0</v>
      </c>
      <c r="AK56" s="206">
        <v>4.95</v>
      </c>
      <c r="AL56" s="206">
        <v>0</v>
      </c>
      <c r="AM56" s="206">
        <v>0</v>
      </c>
      <c r="AN56" s="206">
        <v>0</v>
      </c>
      <c r="AO56" s="206">
        <v>74.459999999999994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0.16</v>
      </c>
      <c r="E57" s="206">
        <v>0</v>
      </c>
      <c r="F57" s="206">
        <v>0</v>
      </c>
      <c r="G57" s="206">
        <v>0.61</v>
      </c>
      <c r="H57" s="206">
        <v>0</v>
      </c>
      <c r="I57" s="206">
        <v>2.76</v>
      </c>
      <c r="J57" s="206">
        <v>0.03</v>
      </c>
      <c r="K57" s="206">
        <v>2.4900000000000002</v>
      </c>
      <c r="L57" s="206">
        <v>0.74</v>
      </c>
      <c r="M57" s="206">
        <v>0.1</v>
      </c>
      <c r="N57" s="206">
        <v>0.1</v>
      </c>
      <c r="O57" s="206">
        <v>0.06</v>
      </c>
      <c r="P57" s="206">
        <v>4.26</v>
      </c>
      <c r="Q57" s="206">
        <v>0.38</v>
      </c>
      <c r="R57" s="206">
        <v>1.1200000000000001</v>
      </c>
      <c r="S57" s="206">
        <v>0.57999999999999996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2.08</v>
      </c>
      <c r="AD57" s="206">
        <v>0</v>
      </c>
      <c r="AE57" s="206">
        <v>0</v>
      </c>
      <c r="AF57" s="206">
        <v>0</v>
      </c>
      <c r="AG57" s="206">
        <v>50</v>
      </c>
      <c r="AH57" s="206">
        <v>0</v>
      </c>
      <c r="AI57" s="206">
        <v>53.03</v>
      </c>
      <c r="AJ57" s="206">
        <v>0</v>
      </c>
      <c r="AK57" s="206">
        <v>4.95</v>
      </c>
      <c r="AL57" s="206">
        <v>0</v>
      </c>
      <c r="AM57" s="206">
        <v>0</v>
      </c>
      <c r="AN57" s="206">
        <v>0</v>
      </c>
      <c r="AO57" s="206">
        <v>74.459999999999994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0.16</v>
      </c>
      <c r="E58" s="206">
        <v>0</v>
      </c>
      <c r="F58" s="206">
        <v>0</v>
      </c>
      <c r="G58" s="206">
        <v>0.61</v>
      </c>
      <c r="H58" s="206">
        <v>0</v>
      </c>
      <c r="I58" s="206">
        <v>2.76</v>
      </c>
      <c r="J58" s="206">
        <v>0.03</v>
      </c>
      <c r="K58" s="206">
        <v>2.4900000000000002</v>
      </c>
      <c r="L58" s="206">
        <v>0.74</v>
      </c>
      <c r="M58" s="206">
        <v>0.1</v>
      </c>
      <c r="N58" s="206">
        <v>0.1</v>
      </c>
      <c r="O58" s="206">
        <v>0.06</v>
      </c>
      <c r="P58" s="206">
        <v>4.26</v>
      </c>
      <c r="Q58" s="206">
        <v>0.38</v>
      </c>
      <c r="R58" s="206">
        <v>1.1200000000000001</v>
      </c>
      <c r="S58" s="206">
        <v>0.57999999999999996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2.08</v>
      </c>
      <c r="AD58" s="206">
        <v>0</v>
      </c>
      <c r="AE58" s="206">
        <v>0</v>
      </c>
      <c r="AF58" s="206">
        <v>0</v>
      </c>
      <c r="AG58" s="206">
        <v>50</v>
      </c>
      <c r="AH58" s="206">
        <v>0</v>
      </c>
      <c r="AI58" s="206">
        <v>53.03</v>
      </c>
      <c r="AJ58" s="206">
        <v>0</v>
      </c>
      <c r="AK58" s="206">
        <v>4.95</v>
      </c>
      <c r="AL58" s="206">
        <v>0</v>
      </c>
      <c r="AM58" s="206">
        <v>0</v>
      </c>
      <c r="AN58" s="206">
        <v>0</v>
      </c>
      <c r="AO58" s="206">
        <v>74.459999999999994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0.16</v>
      </c>
      <c r="E59" s="206">
        <v>0</v>
      </c>
      <c r="F59" s="206">
        <v>0</v>
      </c>
      <c r="G59" s="206">
        <v>0.61</v>
      </c>
      <c r="H59" s="206">
        <v>0</v>
      </c>
      <c r="I59" s="206">
        <v>2.76</v>
      </c>
      <c r="J59" s="206">
        <v>0.03</v>
      </c>
      <c r="K59" s="206">
        <v>2.4900000000000002</v>
      </c>
      <c r="L59" s="206">
        <v>0.74</v>
      </c>
      <c r="M59" s="206">
        <v>0.1</v>
      </c>
      <c r="N59" s="206">
        <v>0.1</v>
      </c>
      <c r="O59" s="206">
        <v>0.06</v>
      </c>
      <c r="P59" s="206">
        <v>4.26</v>
      </c>
      <c r="Q59" s="206">
        <v>0.37</v>
      </c>
      <c r="R59" s="206">
        <v>1.1200000000000001</v>
      </c>
      <c r="S59" s="206">
        <v>0.57999999999999996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2.08</v>
      </c>
      <c r="AD59" s="206">
        <v>0</v>
      </c>
      <c r="AE59" s="206">
        <v>0</v>
      </c>
      <c r="AF59" s="206">
        <v>0</v>
      </c>
      <c r="AG59" s="206">
        <v>50</v>
      </c>
      <c r="AH59" s="206">
        <v>0</v>
      </c>
      <c r="AI59" s="206">
        <v>53.03</v>
      </c>
      <c r="AJ59" s="206">
        <v>0</v>
      </c>
      <c r="AK59" s="206">
        <v>4.95</v>
      </c>
      <c r="AL59" s="206">
        <v>0</v>
      </c>
      <c r="AM59" s="206">
        <v>0</v>
      </c>
      <c r="AN59" s="206">
        <v>0</v>
      </c>
      <c r="AO59" s="206">
        <v>74.459999999999994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0.16</v>
      </c>
      <c r="E60" s="206">
        <v>0</v>
      </c>
      <c r="F60" s="206">
        <v>0</v>
      </c>
      <c r="G60" s="206">
        <v>0.61</v>
      </c>
      <c r="H60" s="206">
        <v>0</v>
      </c>
      <c r="I60" s="206">
        <v>2.76</v>
      </c>
      <c r="J60" s="206">
        <v>0.03</v>
      </c>
      <c r="K60" s="206">
        <v>2.4900000000000002</v>
      </c>
      <c r="L60" s="206">
        <v>0.74</v>
      </c>
      <c r="M60" s="206">
        <v>0.1</v>
      </c>
      <c r="N60" s="206">
        <v>0.1</v>
      </c>
      <c r="O60" s="206">
        <v>0.06</v>
      </c>
      <c r="P60" s="206">
        <v>4.26</v>
      </c>
      <c r="Q60" s="206">
        <v>0.37</v>
      </c>
      <c r="R60" s="206">
        <v>1.1200000000000001</v>
      </c>
      <c r="S60" s="206">
        <v>0.57999999999999996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2.08</v>
      </c>
      <c r="AD60" s="206">
        <v>0</v>
      </c>
      <c r="AE60" s="206">
        <v>0</v>
      </c>
      <c r="AF60" s="206">
        <v>0</v>
      </c>
      <c r="AG60" s="206">
        <v>50</v>
      </c>
      <c r="AH60" s="206">
        <v>0</v>
      </c>
      <c r="AI60" s="206">
        <v>53.03</v>
      </c>
      <c r="AJ60" s="206">
        <v>0</v>
      </c>
      <c r="AK60" s="206">
        <v>4.95</v>
      </c>
      <c r="AL60" s="206">
        <v>0</v>
      </c>
      <c r="AM60" s="206">
        <v>0</v>
      </c>
      <c r="AN60" s="206">
        <v>0</v>
      </c>
      <c r="AO60" s="206">
        <v>74.459999999999994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0.16</v>
      </c>
      <c r="E61" s="206">
        <v>0</v>
      </c>
      <c r="F61" s="206">
        <v>0</v>
      </c>
      <c r="G61" s="206">
        <v>0.61</v>
      </c>
      <c r="H61" s="206">
        <v>0</v>
      </c>
      <c r="I61" s="206">
        <v>2.76</v>
      </c>
      <c r="J61" s="206">
        <v>0.03</v>
      </c>
      <c r="K61" s="206">
        <v>2.4900000000000002</v>
      </c>
      <c r="L61" s="206">
        <v>0.74</v>
      </c>
      <c r="M61" s="206">
        <v>0.1</v>
      </c>
      <c r="N61" s="206">
        <v>0.1</v>
      </c>
      <c r="O61" s="206">
        <v>0.06</v>
      </c>
      <c r="P61" s="206">
        <v>4.26</v>
      </c>
      <c r="Q61" s="206">
        <v>0.37</v>
      </c>
      <c r="R61" s="206">
        <v>1.1200000000000001</v>
      </c>
      <c r="S61" s="206">
        <v>0.57999999999999996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2.08</v>
      </c>
      <c r="AD61" s="206">
        <v>0</v>
      </c>
      <c r="AE61" s="206">
        <v>0</v>
      </c>
      <c r="AF61" s="206">
        <v>0</v>
      </c>
      <c r="AG61" s="206">
        <v>50</v>
      </c>
      <c r="AH61" s="206">
        <v>0</v>
      </c>
      <c r="AI61" s="206">
        <v>53.03</v>
      </c>
      <c r="AJ61" s="206">
        <v>0</v>
      </c>
      <c r="AK61" s="206">
        <v>4.95</v>
      </c>
      <c r="AL61" s="206">
        <v>0</v>
      </c>
      <c r="AM61" s="206">
        <v>0</v>
      </c>
      <c r="AN61" s="206">
        <v>0</v>
      </c>
      <c r="AO61" s="206">
        <v>74.459999999999994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0.16</v>
      </c>
      <c r="E62" s="206">
        <v>0</v>
      </c>
      <c r="F62" s="206">
        <v>0</v>
      </c>
      <c r="G62" s="206">
        <v>0.61</v>
      </c>
      <c r="H62" s="206">
        <v>0</v>
      </c>
      <c r="I62" s="206">
        <v>2.76</v>
      </c>
      <c r="J62" s="206">
        <v>0.03</v>
      </c>
      <c r="K62" s="206">
        <v>2.4900000000000002</v>
      </c>
      <c r="L62" s="206">
        <v>0.74</v>
      </c>
      <c r="M62" s="206">
        <v>0.1</v>
      </c>
      <c r="N62" s="206">
        <v>0.1</v>
      </c>
      <c r="O62" s="206">
        <v>0.06</v>
      </c>
      <c r="P62" s="206">
        <v>4.26</v>
      </c>
      <c r="Q62" s="206">
        <v>0.37</v>
      </c>
      <c r="R62" s="206">
        <v>1.1200000000000001</v>
      </c>
      <c r="S62" s="206">
        <v>0.57999999999999996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2.08</v>
      </c>
      <c r="AD62" s="206">
        <v>0</v>
      </c>
      <c r="AE62" s="206">
        <v>0</v>
      </c>
      <c r="AF62" s="206">
        <v>0</v>
      </c>
      <c r="AG62" s="206">
        <v>50</v>
      </c>
      <c r="AH62" s="206">
        <v>0</v>
      </c>
      <c r="AI62" s="206">
        <v>53.03</v>
      </c>
      <c r="AJ62" s="206">
        <v>0</v>
      </c>
      <c r="AK62" s="206">
        <v>4.95</v>
      </c>
      <c r="AL62" s="206">
        <v>0</v>
      </c>
      <c r="AM62" s="206">
        <v>0</v>
      </c>
      <c r="AN62" s="206">
        <v>0</v>
      </c>
      <c r="AO62" s="206">
        <v>74.459999999999994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0.16</v>
      </c>
      <c r="E63" s="206">
        <v>0</v>
      </c>
      <c r="F63" s="206">
        <v>0</v>
      </c>
      <c r="G63" s="206">
        <v>0.61</v>
      </c>
      <c r="H63" s="206">
        <v>0</v>
      </c>
      <c r="I63" s="206">
        <v>2.76</v>
      </c>
      <c r="J63" s="206">
        <v>0.03</v>
      </c>
      <c r="K63" s="206">
        <v>2.4900000000000002</v>
      </c>
      <c r="L63" s="206">
        <v>0.74</v>
      </c>
      <c r="M63" s="206">
        <v>0.1</v>
      </c>
      <c r="N63" s="206">
        <v>0.1</v>
      </c>
      <c r="O63" s="206">
        <v>0.06</v>
      </c>
      <c r="P63" s="206">
        <v>4.26</v>
      </c>
      <c r="Q63" s="206">
        <v>0.37</v>
      </c>
      <c r="R63" s="206">
        <v>1.1200000000000001</v>
      </c>
      <c r="S63" s="206">
        <v>0.57999999999999996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2.08</v>
      </c>
      <c r="AD63" s="206">
        <v>0</v>
      </c>
      <c r="AE63" s="206">
        <v>0</v>
      </c>
      <c r="AF63" s="206">
        <v>0</v>
      </c>
      <c r="AG63" s="206">
        <v>50</v>
      </c>
      <c r="AH63" s="206">
        <v>0</v>
      </c>
      <c r="AI63" s="206">
        <v>53.03</v>
      </c>
      <c r="AJ63" s="206">
        <v>0</v>
      </c>
      <c r="AK63" s="206">
        <v>4.25</v>
      </c>
      <c r="AL63" s="206">
        <v>0</v>
      </c>
      <c r="AM63" s="206">
        <v>0</v>
      </c>
      <c r="AN63" s="206">
        <v>0</v>
      </c>
      <c r="AO63" s="206">
        <v>74.459999999999994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0.16</v>
      </c>
      <c r="E64" s="206">
        <v>0</v>
      </c>
      <c r="F64" s="206">
        <v>0</v>
      </c>
      <c r="G64" s="206">
        <v>0.61</v>
      </c>
      <c r="H64" s="206">
        <v>0</v>
      </c>
      <c r="I64" s="206">
        <v>2.76</v>
      </c>
      <c r="J64" s="206">
        <v>0.03</v>
      </c>
      <c r="K64" s="206">
        <v>2.4900000000000002</v>
      </c>
      <c r="L64" s="206">
        <v>0.74</v>
      </c>
      <c r="M64" s="206">
        <v>0.1</v>
      </c>
      <c r="N64" s="206">
        <v>0.1</v>
      </c>
      <c r="O64" s="206">
        <v>0.06</v>
      </c>
      <c r="P64" s="206">
        <v>4.26</v>
      </c>
      <c r="Q64" s="206">
        <v>0.37</v>
      </c>
      <c r="R64" s="206">
        <v>1.1200000000000001</v>
      </c>
      <c r="S64" s="206">
        <v>0.57999999999999996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2.08</v>
      </c>
      <c r="AD64" s="206">
        <v>0</v>
      </c>
      <c r="AE64" s="206">
        <v>0</v>
      </c>
      <c r="AF64" s="206">
        <v>0</v>
      </c>
      <c r="AG64" s="206">
        <v>50</v>
      </c>
      <c r="AH64" s="206">
        <v>0</v>
      </c>
      <c r="AI64" s="206">
        <v>53.03</v>
      </c>
      <c r="AJ64" s="206">
        <v>0</v>
      </c>
      <c r="AK64" s="206">
        <v>4.25</v>
      </c>
      <c r="AL64" s="206">
        <v>0</v>
      </c>
      <c r="AM64" s="206">
        <v>0</v>
      </c>
      <c r="AN64" s="206">
        <v>0</v>
      </c>
      <c r="AO64" s="206">
        <v>74.459999999999994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0.16</v>
      </c>
      <c r="E65" s="206">
        <v>0</v>
      </c>
      <c r="F65" s="206">
        <v>0</v>
      </c>
      <c r="G65" s="206">
        <v>0.61</v>
      </c>
      <c r="H65" s="206">
        <v>0</v>
      </c>
      <c r="I65" s="206">
        <v>2.76</v>
      </c>
      <c r="J65" s="206">
        <v>0.03</v>
      </c>
      <c r="K65" s="206">
        <v>2.4900000000000002</v>
      </c>
      <c r="L65" s="206">
        <v>0.74</v>
      </c>
      <c r="M65" s="206">
        <v>0.1</v>
      </c>
      <c r="N65" s="206">
        <v>0.1</v>
      </c>
      <c r="O65" s="206">
        <v>0.06</v>
      </c>
      <c r="P65" s="206">
        <v>4.26</v>
      </c>
      <c r="Q65" s="206">
        <v>0.37</v>
      </c>
      <c r="R65" s="206">
        <v>1.1200000000000001</v>
      </c>
      <c r="S65" s="206">
        <v>0.57999999999999996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2.08</v>
      </c>
      <c r="AD65" s="206">
        <v>0</v>
      </c>
      <c r="AE65" s="206">
        <v>0</v>
      </c>
      <c r="AF65" s="206">
        <v>0</v>
      </c>
      <c r="AG65" s="206">
        <v>50</v>
      </c>
      <c r="AH65" s="206">
        <v>0</v>
      </c>
      <c r="AI65" s="206">
        <v>53.03</v>
      </c>
      <c r="AJ65" s="206">
        <v>0</v>
      </c>
      <c r="AK65" s="206">
        <v>4.25</v>
      </c>
      <c r="AL65" s="206">
        <v>0</v>
      </c>
      <c r="AM65" s="206">
        <v>0</v>
      </c>
      <c r="AN65" s="206">
        <v>0</v>
      </c>
      <c r="AO65" s="206">
        <v>74.459999999999994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0.16</v>
      </c>
      <c r="E66" s="206">
        <v>0</v>
      </c>
      <c r="F66" s="206">
        <v>0</v>
      </c>
      <c r="G66" s="206">
        <v>0.61</v>
      </c>
      <c r="H66" s="206">
        <v>0</v>
      </c>
      <c r="I66" s="206">
        <v>2.76</v>
      </c>
      <c r="J66" s="206">
        <v>0.03</v>
      </c>
      <c r="K66" s="206">
        <v>2.4900000000000002</v>
      </c>
      <c r="L66" s="206">
        <v>0.74</v>
      </c>
      <c r="M66" s="206">
        <v>0.1</v>
      </c>
      <c r="N66" s="206">
        <v>0.1</v>
      </c>
      <c r="O66" s="206">
        <v>0.06</v>
      </c>
      <c r="P66" s="206">
        <v>4.26</v>
      </c>
      <c r="Q66" s="206">
        <v>0.37</v>
      </c>
      <c r="R66" s="206">
        <v>1.1200000000000001</v>
      </c>
      <c r="S66" s="206">
        <v>0.57999999999999996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2.08</v>
      </c>
      <c r="AD66" s="206">
        <v>0</v>
      </c>
      <c r="AE66" s="206">
        <v>0</v>
      </c>
      <c r="AF66" s="206">
        <v>0</v>
      </c>
      <c r="AG66" s="206">
        <v>50</v>
      </c>
      <c r="AH66" s="206">
        <v>0</v>
      </c>
      <c r="AI66" s="206">
        <v>53.03</v>
      </c>
      <c r="AJ66" s="206">
        <v>0</v>
      </c>
      <c r="AK66" s="206">
        <v>4.25</v>
      </c>
      <c r="AL66" s="206">
        <v>0</v>
      </c>
      <c r="AM66" s="206">
        <v>0</v>
      </c>
      <c r="AN66" s="206">
        <v>0</v>
      </c>
      <c r="AO66" s="206">
        <v>74.459999999999994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0.16</v>
      </c>
      <c r="E67" s="206">
        <v>0</v>
      </c>
      <c r="F67" s="206">
        <v>0</v>
      </c>
      <c r="G67" s="206">
        <v>0.61</v>
      </c>
      <c r="H67" s="206">
        <v>0</v>
      </c>
      <c r="I67" s="206">
        <v>2.76</v>
      </c>
      <c r="J67" s="206">
        <v>0.03</v>
      </c>
      <c r="K67" s="206">
        <v>2.4900000000000002</v>
      </c>
      <c r="L67" s="206">
        <v>0.74</v>
      </c>
      <c r="M67" s="206">
        <v>0.1</v>
      </c>
      <c r="N67" s="206">
        <v>0.1</v>
      </c>
      <c r="O67" s="206">
        <v>0.06</v>
      </c>
      <c r="P67" s="206">
        <v>4.26</v>
      </c>
      <c r="Q67" s="206">
        <v>0.37</v>
      </c>
      <c r="R67" s="206">
        <v>1.1200000000000001</v>
      </c>
      <c r="S67" s="206">
        <v>0.57999999999999996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2.08</v>
      </c>
      <c r="AD67" s="206">
        <v>0</v>
      </c>
      <c r="AE67" s="206">
        <v>0</v>
      </c>
      <c r="AF67" s="206">
        <v>0</v>
      </c>
      <c r="AG67" s="206">
        <v>50</v>
      </c>
      <c r="AH67" s="206">
        <v>0</v>
      </c>
      <c r="AI67" s="206">
        <v>53.03</v>
      </c>
      <c r="AJ67" s="206">
        <v>0</v>
      </c>
      <c r="AK67" s="206">
        <v>4.95</v>
      </c>
      <c r="AL67" s="206">
        <v>0</v>
      </c>
      <c r="AM67" s="206">
        <v>0</v>
      </c>
      <c r="AN67" s="206">
        <v>0</v>
      </c>
      <c r="AO67" s="206">
        <v>74.459999999999994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0.16</v>
      </c>
      <c r="E68" s="206">
        <v>0</v>
      </c>
      <c r="F68" s="206">
        <v>0</v>
      </c>
      <c r="G68" s="206">
        <v>0.61</v>
      </c>
      <c r="H68" s="206">
        <v>0</v>
      </c>
      <c r="I68" s="206">
        <v>2.76</v>
      </c>
      <c r="J68" s="206">
        <v>0.03</v>
      </c>
      <c r="K68" s="206">
        <v>2.4900000000000002</v>
      </c>
      <c r="L68" s="206">
        <v>0.74</v>
      </c>
      <c r="M68" s="206">
        <v>0.1</v>
      </c>
      <c r="N68" s="206">
        <v>0.1</v>
      </c>
      <c r="O68" s="206">
        <v>0.06</v>
      </c>
      <c r="P68" s="206">
        <v>4.26</v>
      </c>
      <c r="Q68" s="206">
        <v>0.37</v>
      </c>
      <c r="R68" s="206">
        <v>1.1200000000000001</v>
      </c>
      <c r="S68" s="206">
        <v>0.57999999999999996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2.08</v>
      </c>
      <c r="AD68" s="206">
        <v>0</v>
      </c>
      <c r="AE68" s="206">
        <v>0</v>
      </c>
      <c r="AF68" s="206">
        <v>0</v>
      </c>
      <c r="AG68" s="206">
        <v>50</v>
      </c>
      <c r="AH68" s="206">
        <v>0</v>
      </c>
      <c r="AI68" s="206">
        <v>53.03</v>
      </c>
      <c r="AJ68" s="206">
        <v>0</v>
      </c>
      <c r="AK68" s="206">
        <v>4.95</v>
      </c>
      <c r="AL68" s="206">
        <v>0</v>
      </c>
      <c r="AM68" s="206">
        <v>0</v>
      </c>
      <c r="AN68" s="206">
        <v>0</v>
      </c>
      <c r="AO68" s="206">
        <v>74.459999999999994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0.16</v>
      </c>
      <c r="E69" s="206">
        <v>0</v>
      </c>
      <c r="F69" s="206">
        <v>0</v>
      </c>
      <c r="G69" s="206">
        <v>0.61</v>
      </c>
      <c r="H69" s="206">
        <v>0</v>
      </c>
      <c r="I69" s="206">
        <v>2.76</v>
      </c>
      <c r="J69" s="206">
        <v>0.03</v>
      </c>
      <c r="K69" s="206">
        <v>2.61</v>
      </c>
      <c r="L69" s="206">
        <v>0.74</v>
      </c>
      <c r="M69" s="206">
        <v>0.1</v>
      </c>
      <c r="N69" s="206">
        <v>0.1</v>
      </c>
      <c r="O69" s="206">
        <v>0.06</v>
      </c>
      <c r="P69" s="206">
        <v>4.26</v>
      </c>
      <c r="Q69" s="206">
        <v>0.37</v>
      </c>
      <c r="R69" s="206">
        <v>1.1200000000000001</v>
      </c>
      <c r="S69" s="206">
        <v>0.57999999999999996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2.08</v>
      </c>
      <c r="AD69" s="206">
        <v>0</v>
      </c>
      <c r="AE69" s="206">
        <v>0</v>
      </c>
      <c r="AF69" s="206">
        <v>0</v>
      </c>
      <c r="AG69" s="206">
        <v>50</v>
      </c>
      <c r="AH69" s="206">
        <v>0</v>
      </c>
      <c r="AI69" s="206">
        <v>53.03</v>
      </c>
      <c r="AJ69" s="206">
        <v>0</v>
      </c>
      <c r="AK69" s="206">
        <v>4.95</v>
      </c>
      <c r="AL69" s="206">
        <v>0</v>
      </c>
      <c r="AM69" s="206">
        <v>0</v>
      </c>
      <c r="AN69" s="206">
        <v>0</v>
      </c>
      <c r="AO69" s="206">
        <v>74.459999999999994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0.16</v>
      </c>
      <c r="E70" s="206">
        <v>0</v>
      </c>
      <c r="F70" s="206">
        <v>0</v>
      </c>
      <c r="G70" s="206">
        <v>0.61</v>
      </c>
      <c r="H70" s="206">
        <v>0</v>
      </c>
      <c r="I70" s="206">
        <v>2.76</v>
      </c>
      <c r="J70" s="206">
        <v>0.03</v>
      </c>
      <c r="K70" s="206">
        <v>2.61</v>
      </c>
      <c r="L70" s="206">
        <v>0.74</v>
      </c>
      <c r="M70" s="206">
        <v>0.1</v>
      </c>
      <c r="N70" s="206">
        <v>0.1</v>
      </c>
      <c r="O70" s="206">
        <v>0.06</v>
      </c>
      <c r="P70" s="206">
        <v>4.26</v>
      </c>
      <c r="Q70" s="206">
        <v>0.37</v>
      </c>
      <c r="R70" s="206">
        <v>1.1200000000000001</v>
      </c>
      <c r="S70" s="206">
        <v>0.57999999999999996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2.08</v>
      </c>
      <c r="AD70" s="206">
        <v>0</v>
      </c>
      <c r="AE70" s="206">
        <v>0</v>
      </c>
      <c r="AF70" s="206">
        <v>0</v>
      </c>
      <c r="AG70" s="206">
        <v>50</v>
      </c>
      <c r="AH70" s="206">
        <v>0</v>
      </c>
      <c r="AI70" s="206">
        <v>53.03</v>
      </c>
      <c r="AJ70" s="206">
        <v>0</v>
      </c>
      <c r="AK70" s="206">
        <v>5.36</v>
      </c>
      <c r="AL70" s="206">
        <v>0</v>
      </c>
      <c r="AM70" s="206">
        <v>0</v>
      </c>
      <c r="AN70" s="206">
        <v>0</v>
      </c>
      <c r="AO70" s="206">
        <v>74.459999999999994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0.16</v>
      </c>
      <c r="E71" s="206">
        <v>0</v>
      </c>
      <c r="F71" s="206">
        <v>0</v>
      </c>
      <c r="G71" s="206">
        <v>0.61</v>
      </c>
      <c r="H71" s="206">
        <v>0</v>
      </c>
      <c r="I71" s="206">
        <v>2.78</v>
      </c>
      <c r="J71" s="206">
        <v>0.03</v>
      </c>
      <c r="K71" s="206">
        <v>2.61</v>
      </c>
      <c r="L71" s="206">
        <v>0.74</v>
      </c>
      <c r="M71" s="206">
        <v>0.1</v>
      </c>
      <c r="N71" s="206">
        <v>0.1</v>
      </c>
      <c r="O71" s="206">
        <v>0.06</v>
      </c>
      <c r="P71" s="206">
        <v>4.26</v>
      </c>
      <c r="Q71" s="206">
        <v>0.37</v>
      </c>
      <c r="R71" s="206">
        <v>1.1200000000000001</v>
      </c>
      <c r="S71" s="206">
        <v>0.57999999999999996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2.08</v>
      </c>
      <c r="AD71" s="206">
        <v>0</v>
      </c>
      <c r="AE71" s="206">
        <v>0</v>
      </c>
      <c r="AF71" s="206">
        <v>0</v>
      </c>
      <c r="AG71" s="206">
        <v>50</v>
      </c>
      <c r="AH71" s="206">
        <v>66.66</v>
      </c>
      <c r="AI71" s="206">
        <v>0</v>
      </c>
      <c r="AJ71" s="206">
        <v>0</v>
      </c>
      <c r="AK71" s="206">
        <v>5.36</v>
      </c>
      <c r="AL71" s="206">
        <v>0</v>
      </c>
      <c r="AM71" s="206">
        <v>0</v>
      </c>
      <c r="AN71" s="206">
        <v>0</v>
      </c>
      <c r="AO71" s="206">
        <v>74.459999999999994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0.16</v>
      </c>
      <c r="E72" s="206">
        <v>0</v>
      </c>
      <c r="F72" s="206">
        <v>0</v>
      </c>
      <c r="G72" s="206">
        <v>0.61</v>
      </c>
      <c r="H72" s="206">
        <v>0</v>
      </c>
      <c r="I72" s="206">
        <v>2.78</v>
      </c>
      <c r="J72" s="206">
        <v>0.03</v>
      </c>
      <c r="K72" s="206">
        <v>2.61</v>
      </c>
      <c r="L72" s="206">
        <v>0.74</v>
      </c>
      <c r="M72" s="206">
        <v>0.1</v>
      </c>
      <c r="N72" s="206">
        <v>0.1</v>
      </c>
      <c r="O72" s="206">
        <v>0.06</v>
      </c>
      <c r="P72" s="206">
        <v>4.26</v>
      </c>
      <c r="Q72" s="206">
        <v>0.37</v>
      </c>
      <c r="R72" s="206">
        <v>1.1200000000000001</v>
      </c>
      <c r="S72" s="206">
        <v>0.57999999999999996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2.08</v>
      </c>
      <c r="AD72" s="206">
        <v>0</v>
      </c>
      <c r="AE72" s="206">
        <v>0</v>
      </c>
      <c r="AF72" s="206">
        <v>0</v>
      </c>
      <c r="AG72" s="206">
        <v>50</v>
      </c>
      <c r="AH72" s="206">
        <v>66.66</v>
      </c>
      <c r="AI72" s="206">
        <v>0</v>
      </c>
      <c r="AJ72" s="206">
        <v>0</v>
      </c>
      <c r="AK72" s="206">
        <v>5.36</v>
      </c>
      <c r="AL72" s="206">
        <v>0</v>
      </c>
      <c r="AM72" s="206">
        <v>0</v>
      </c>
      <c r="AN72" s="206">
        <v>0</v>
      </c>
      <c r="AO72" s="206">
        <v>74.459999999999994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0.16</v>
      </c>
      <c r="E73" s="206">
        <v>0</v>
      </c>
      <c r="F73" s="206">
        <v>0</v>
      </c>
      <c r="G73" s="206">
        <v>0.61</v>
      </c>
      <c r="H73" s="206">
        <v>0</v>
      </c>
      <c r="I73" s="206">
        <v>2.78</v>
      </c>
      <c r="J73" s="206">
        <v>0.03</v>
      </c>
      <c r="K73" s="206">
        <v>2.61</v>
      </c>
      <c r="L73" s="206">
        <v>0.74</v>
      </c>
      <c r="M73" s="206">
        <v>0.1</v>
      </c>
      <c r="N73" s="206">
        <v>0.1</v>
      </c>
      <c r="O73" s="206">
        <v>0.06</v>
      </c>
      <c r="P73" s="206">
        <v>4.26</v>
      </c>
      <c r="Q73" s="206">
        <v>0.37</v>
      </c>
      <c r="R73" s="206">
        <v>1.1200000000000001</v>
      </c>
      <c r="S73" s="206">
        <v>0.57999999999999996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2.08</v>
      </c>
      <c r="AD73" s="206">
        <v>0</v>
      </c>
      <c r="AE73" s="206">
        <v>0</v>
      </c>
      <c r="AF73" s="206">
        <v>0</v>
      </c>
      <c r="AG73" s="206">
        <v>50</v>
      </c>
      <c r="AH73" s="206">
        <v>66.66</v>
      </c>
      <c r="AI73" s="206">
        <v>0</v>
      </c>
      <c r="AJ73" s="206">
        <v>0</v>
      </c>
      <c r="AK73" s="206">
        <v>5.36</v>
      </c>
      <c r="AL73" s="206">
        <v>0</v>
      </c>
      <c r="AM73" s="206">
        <v>0</v>
      </c>
      <c r="AN73" s="206">
        <v>0</v>
      </c>
      <c r="AO73" s="206">
        <v>74.459999999999994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0.16</v>
      </c>
      <c r="E74" s="206">
        <v>0</v>
      </c>
      <c r="F74" s="206">
        <v>0</v>
      </c>
      <c r="G74" s="206">
        <v>0.61</v>
      </c>
      <c r="H74" s="206">
        <v>0</v>
      </c>
      <c r="I74" s="206">
        <v>2.78</v>
      </c>
      <c r="J74" s="206">
        <v>0.03</v>
      </c>
      <c r="K74" s="206">
        <v>2.61</v>
      </c>
      <c r="L74" s="206">
        <v>0.74</v>
      </c>
      <c r="M74" s="206">
        <v>0.1</v>
      </c>
      <c r="N74" s="206">
        <v>0.1</v>
      </c>
      <c r="O74" s="206">
        <v>0.06</v>
      </c>
      <c r="P74" s="206">
        <v>4.26</v>
      </c>
      <c r="Q74" s="206">
        <v>0.37</v>
      </c>
      <c r="R74" s="206">
        <v>1.1200000000000001</v>
      </c>
      <c r="S74" s="206">
        <v>0.57999999999999996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2.08</v>
      </c>
      <c r="AD74" s="206">
        <v>0</v>
      </c>
      <c r="AE74" s="206">
        <v>0</v>
      </c>
      <c r="AF74" s="206">
        <v>0</v>
      </c>
      <c r="AG74" s="206">
        <v>50</v>
      </c>
      <c r="AH74" s="206">
        <v>66.66</v>
      </c>
      <c r="AI74" s="206">
        <v>0</v>
      </c>
      <c r="AJ74" s="206">
        <v>0</v>
      </c>
      <c r="AK74" s="206">
        <v>5.36</v>
      </c>
      <c r="AL74" s="206">
        <v>0</v>
      </c>
      <c r="AM74" s="206">
        <v>0</v>
      </c>
      <c r="AN74" s="206">
        <v>0</v>
      </c>
      <c r="AO74" s="206">
        <v>74.459999999999994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0.16</v>
      </c>
      <c r="E75" s="206">
        <v>0</v>
      </c>
      <c r="F75" s="206">
        <v>0</v>
      </c>
      <c r="G75" s="206">
        <v>0.61</v>
      </c>
      <c r="H75" s="206">
        <v>0</v>
      </c>
      <c r="I75" s="206">
        <v>2.78</v>
      </c>
      <c r="J75" s="206">
        <v>0.03</v>
      </c>
      <c r="K75" s="206">
        <v>2.61</v>
      </c>
      <c r="L75" s="206">
        <v>0.74</v>
      </c>
      <c r="M75" s="206">
        <v>0.1</v>
      </c>
      <c r="N75" s="206">
        <v>0.1</v>
      </c>
      <c r="O75" s="206">
        <v>0.06</v>
      </c>
      <c r="P75" s="206">
        <v>4.26</v>
      </c>
      <c r="Q75" s="206">
        <v>0.37</v>
      </c>
      <c r="R75" s="206">
        <v>1.1200000000000001</v>
      </c>
      <c r="S75" s="206">
        <v>0.57999999999999996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2.08</v>
      </c>
      <c r="AD75" s="206">
        <v>0</v>
      </c>
      <c r="AE75" s="206">
        <v>0</v>
      </c>
      <c r="AF75" s="206">
        <v>0</v>
      </c>
      <c r="AG75" s="206">
        <v>50</v>
      </c>
      <c r="AH75" s="206">
        <v>66.66</v>
      </c>
      <c r="AI75" s="206">
        <v>0</v>
      </c>
      <c r="AJ75" s="206">
        <v>0</v>
      </c>
      <c r="AK75" s="206">
        <v>5.36</v>
      </c>
      <c r="AL75" s="206">
        <v>0</v>
      </c>
      <c r="AM75" s="206">
        <v>0</v>
      </c>
      <c r="AN75" s="206">
        <v>0</v>
      </c>
      <c r="AO75" s="206">
        <v>75.92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0.16</v>
      </c>
      <c r="E76" s="206">
        <v>0</v>
      </c>
      <c r="F76" s="206">
        <v>0</v>
      </c>
      <c r="G76" s="206">
        <v>0.61</v>
      </c>
      <c r="H76" s="206">
        <v>0</v>
      </c>
      <c r="I76" s="206">
        <v>2.78</v>
      </c>
      <c r="J76" s="206">
        <v>0.03</v>
      </c>
      <c r="K76" s="206">
        <v>2.61</v>
      </c>
      <c r="L76" s="206">
        <v>0.74</v>
      </c>
      <c r="M76" s="206">
        <v>0.1</v>
      </c>
      <c r="N76" s="206">
        <v>0.1</v>
      </c>
      <c r="O76" s="206">
        <v>0.06</v>
      </c>
      <c r="P76" s="206">
        <v>4.26</v>
      </c>
      <c r="Q76" s="206">
        <v>0.37</v>
      </c>
      <c r="R76" s="206">
        <v>1.1200000000000001</v>
      </c>
      <c r="S76" s="206">
        <v>0.57999999999999996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2.08</v>
      </c>
      <c r="AD76" s="206">
        <v>0</v>
      </c>
      <c r="AE76" s="206">
        <v>0</v>
      </c>
      <c r="AF76" s="206">
        <v>0</v>
      </c>
      <c r="AG76" s="206">
        <v>50</v>
      </c>
      <c r="AH76" s="206">
        <v>66.66</v>
      </c>
      <c r="AI76" s="206">
        <v>0</v>
      </c>
      <c r="AJ76" s="206">
        <v>0</v>
      </c>
      <c r="AK76" s="206">
        <v>5.36</v>
      </c>
      <c r="AL76" s="206">
        <v>0</v>
      </c>
      <c r="AM76" s="206">
        <v>0</v>
      </c>
      <c r="AN76" s="206">
        <v>0</v>
      </c>
      <c r="AO76" s="206">
        <v>75.92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0.16</v>
      </c>
      <c r="E77" s="206">
        <v>0</v>
      </c>
      <c r="F77" s="206">
        <v>0</v>
      </c>
      <c r="G77" s="206">
        <v>0.61</v>
      </c>
      <c r="H77" s="206">
        <v>0</v>
      </c>
      <c r="I77" s="206">
        <v>2.78</v>
      </c>
      <c r="J77" s="206">
        <v>0.03</v>
      </c>
      <c r="K77" s="206">
        <v>2.61</v>
      </c>
      <c r="L77" s="206">
        <v>0.74</v>
      </c>
      <c r="M77" s="206">
        <v>0.1</v>
      </c>
      <c r="N77" s="206">
        <v>0.1</v>
      </c>
      <c r="O77" s="206">
        <v>0.06</v>
      </c>
      <c r="P77" s="206">
        <v>4.26</v>
      </c>
      <c r="Q77" s="206">
        <v>0.37</v>
      </c>
      <c r="R77" s="206">
        <v>1.1200000000000001</v>
      </c>
      <c r="S77" s="206">
        <v>0.57999999999999996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2.5499999999999998</v>
      </c>
      <c r="AD77" s="206">
        <v>0</v>
      </c>
      <c r="AE77" s="206">
        <v>0</v>
      </c>
      <c r="AF77" s="206">
        <v>0</v>
      </c>
      <c r="AG77" s="206">
        <v>50</v>
      </c>
      <c r="AH77" s="206">
        <v>66.66</v>
      </c>
      <c r="AI77" s="206">
        <v>0</v>
      </c>
      <c r="AJ77" s="206">
        <v>0</v>
      </c>
      <c r="AK77" s="206">
        <v>5.36</v>
      </c>
      <c r="AL77" s="206">
        <v>0</v>
      </c>
      <c r="AM77" s="206">
        <v>0</v>
      </c>
      <c r="AN77" s="206">
        <v>0</v>
      </c>
      <c r="AO77" s="206">
        <v>75.92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0.16</v>
      </c>
      <c r="E78" s="206">
        <v>0</v>
      </c>
      <c r="F78" s="206">
        <v>0</v>
      </c>
      <c r="G78" s="206">
        <v>0.61</v>
      </c>
      <c r="H78" s="206">
        <v>0</v>
      </c>
      <c r="I78" s="206">
        <v>2.78</v>
      </c>
      <c r="J78" s="206">
        <v>0.03</v>
      </c>
      <c r="K78" s="206">
        <v>2.61</v>
      </c>
      <c r="L78" s="206">
        <v>0.74</v>
      </c>
      <c r="M78" s="206">
        <v>0.1</v>
      </c>
      <c r="N78" s="206">
        <v>0.1</v>
      </c>
      <c r="O78" s="206">
        <v>0.06</v>
      </c>
      <c r="P78" s="206">
        <v>4.26</v>
      </c>
      <c r="Q78" s="206">
        <v>0.37</v>
      </c>
      <c r="R78" s="206">
        <v>1.1200000000000001</v>
      </c>
      <c r="S78" s="206">
        <v>0.57999999999999996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2.5499999999999998</v>
      </c>
      <c r="AD78" s="206">
        <v>0</v>
      </c>
      <c r="AE78" s="206">
        <v>0</v>
      </c>
      <c r="AF78" s="206">
        <v>0</v>
      </c>
      <c r="AG78" s="206">
        <v>50</v>
      </c>
      <c r="AH78" s="206">
        <v>66.66</v>
      </c>
      <c r="AI78" s="206">
        <v>0</v>
      </c>
      <c r="AJ78" s="206">
        <v>0</v>
      </c>
      <c r="AK78" s="206">
        <v>5.36</v>
      </c>
      <c r="AL78" s="206">
        <v>0</v>
      </c>
      <c r="AM78" s="206">
        <v>0</v>
      </c>
      <c r="AN78" s="206">
        <v>0</v>
      </c>
      <c r="AO78" s="206">
        <v>75.92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0.16</v>
      </c>
      <c r="E79" s="206">
        <v>0</v>
      </c>
      <c r="F79" s="206">
        <v>0</v>
      </c>
      <c r="G79" s="206">
        <v>0.61</v>
      </c>
      <c r="H79" s="206">
        <v>0</v>
      </c>
      <c r="I79" s="206">
        <v>2.78</v>
      </c>
      <c r="J79" s="206">
        <v>0.03</v>
      </c>
      <c r="K79" s="206">
        <v>2.61</v>
      </c>
      <c r="L79" s="206">
        <v>0.74</v>
      </c>
      <c r="M79" s="206">
        <v>0.1</v>
      </c>
      <c r="N79" s="206">
        <v>0.1</v>
      </c>
      <c r="O79" s="206">
        <v>0.06</v>
      </c>
      <c r="P79" s="206">
        <v>4.26</v>
      </c>
      <c r="Q79" s="206">
        <v>0.37</v>
      </c>
      <c r="R79" s="206">
        <v>1.1200000000000001</v>
      </c>
      <c r="S79" s="206">
        <v>0.57999999999999996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2.5499999999999998</v>
      </c>
      <c r="AD79" s="206">
        <v>0</v>
      </c>
      <c r="AE79" s="206">
        <v>0</v>
      </c>
      <c r="AF79" s="206">
        <v>0</v>
      </c>
      <c r="AG79" s="206">
        <v>50</v>
      </c>
      <c r="AH79" s="206">
        <v>66.66</v>
      </c>
      <c r="AI79" s="206">
        <v>0</v>
      </c>
      <c r="AJ79" s="206">
        <v>0</v>
      </c>
      <c r="AK79" s="206">
        <v>5.36</v>
      </c>
      <c r="AL79" s="206">
        <v>0</v>
      </c>
      <c r="AM79" s="206">
        <v>0</v>
      </c>
      <c r="AN79" s="206">
        <v>0</v>
      </c>
      <c r="AO79" s="206">
        <v>75.92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0.16</v>
      </c>
      <c r="E80" s="206">
        <v>0</v>
      </c>
      <c r="F80" s="206">
        <v>0</v>
      </c>
      <c r="G80" s="206">
        <v>0.61</v>
      </c>
      <c r="H80" s="206">
        <v>0</v>
      </c>
      <c r="I80" s="206">
        <v>2.78</v>
      </c>
      <c r="J80" s="206">
        <v>0.03</v>
      </c>
      <c r="K80" s="206">
        <v>2.61</v>
      </c>
      <c r="L80" s="206">
        <v>0.74</v>
      </c>
      <c r="M80" s="206">
        <v>0.1</v>
      </c>
      <c r="N80" s="206">
        <v>0.1</v>
      </c>
      <c r="O80" s="206">
        <v>0.06</v>
      </c>
      <c r="P80" s="206">
        <v>4.26</v>
      </c>
      <c r="Q80" s="206">
        <v>0.37</v>
      </c>
      <c r="R80" s="206">
        <v>1.1200000000000001</v>
      </c>
      <c r="S80" s="206">
        <v>0.57999999999999996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2.5499999999999998</v>
      </c>
      <c r="AD80" s="206">
        <v>0</v>
      </c>
      <c r="AE80" s="206">
        <v>0</v>
      </c>
      <c r="AF80" s="206">
        <v>0</v>
      </c>
      <c r="AG80" s="206">
        <v>50</v>
      </c>
      <c r="AH80" s="206">
        <v>66.66</v>
      </c>
      <c r="AI80" s="206">
        <v>0</v>
      </c>
      <c r="AJ80" s="206">
        <v>0</v>
      </c>
      <c r="AK80" s="206">
        <v>5.36</v>
      </c>
      <c r="AL80" s="206">
        <v>0</v>
      </c>
      <c r="AM80" s="206">
        <v>0</v>
      </c>
      <c r="AN80" s="206">
        <v>0</v>
      </c>
      <c r="AO80" s="206">
        <v>75.92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0.16</v>
      </c>
      <c r="E81" s="206">
        <v>0</v>
      </c>
      <c r="F81" s="206">
        <v>0</v>
      </c>
      <c r="G81" s="206">
        <v>0.61</v>
      </c>
      <c r="H81" s="206">
        <v>0</v>
      </c>
      <c r="I81" s="206">
        <v>2.78</v>
      </c>
      <c r="J81" s="206">
        <v>0.03</v>
      </c>
      <c r="K81" s="206">
        <v>2.61</v>
      </c>
      <c r="L81" s="206">
        <v>0.74</v>
      </c>
      <c r="M81" s="206">
        <v>0.1</v>
      </c>
      <c r="N81" s="206">
        <v>0.1</v>
      </c>
      <c r="O81" s="206">
        <v>0.06</v>
      </c>
      <c r="P81" s="206">
        <v>4.26</v>
      </c>
      <c r="Q81" s="206">
        <v>0.37</v>
      </c>
      <c r="R81" s="206">
        <v>1.1200000000000001</v>
      </c>
      <c r="S81" s="206">
        <v>0.57999999999999996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2.5499999999999998</v>
      </c>
      <c r="AD81" s="206">
        <v>0</v>
      </c>
      <c r="AE81" s="206">
        <v>0</v>
      </c>
      <c r="AF81" s="206">
        <v>0</v>
      </c>
      <c r="AG81" s="206">
        <v>50</v>
      </c>
      <c r="AH81" s="206">
        <v>66.66</v>
      </c>
      <c r="AI81" s="206">
        <v>0</v>
      </c>
      <c r="AJ81" s="206">
        <v>0</v>
      </c>
      <c r="AK81" s="206">
        <v>5.36</v>
      </c>
      <c r="AL81" s="206">
        <v>0</v>
      </c>
      <c r="AM81" s="206">
        <v>0</v>
      </c>
      <c r="AN81" s="206">
        <v>0</v>
      </c>
      <c r="AO81" s="206">
        <v>75.92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0.16</v>
      </c>
      <c r="E82" s="206">
        <v>0</v>
      </c>
      <c r="F82" s="206">
        <v>0</v>
      </c>
      <c r="G82" s="206">
        <v>0.61</v>
      </c>
      <c r="H82" s="206">
        <v>0</v>
      </c>
      <c r="I82" s="206">
        <v>2.78</v>
      </c>
      <c r="J82" s="206">
        <v>0.03</v>
      </c>
      <c r="K82" s="206">
        <v>2.61</v>
      </c>
      <c r="L82" s="206">
        <v>0.74</v>
      </c>
      <c r="M82" s="206">
        <v>0.1</v>
      </c>
      <c r="N82" s="206">
        <v>0.1</v>
      </c>
      <c r="O82" s="206">
        <v>0.06</v>
      </c>
      <c r="P82" s="206">
        <v>4.26</v>
      </c>
      <c r="Q82" s="206">
        <v>0.37</v>
      </c>
      <c r="R82" s="206">
        <v>1.1200000000000001</v>
      </c>
      <c r="S82" s="206">
        <v>0.57999999999999996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2.5499999999999998</v>
      </c>
      <c r="AD82" s="206">
        <v>0</v>
      </c>
      <c r="AE82" s="206">
        <v>0</v>
      </c>
      <c r="AF82" s="206">
        <v>0</v>
      </c>
      <c r="AG82" s="206">
        <v>50</v>
      </c>
      <c r="AH82" s="206">
        <v>66.66</v>
      </c>
      <c r="AI82" s="206">
        <v>0</v>
      </c>
      <c r="AJ82" s="206">
        <v>0</v>
      </c>
      <c r="AK82" s="206">
        <v>5.36</v>
      </c>
      <c r="AL82" s="206">
        <v>0</v>
      </c>
      <c r="AM82" s="206">
        <v>0</v>
      </c>
      <c r="AN82" s="206">
        <v>0</v>
      </c>
      <c r="AO82" s="206">
        <v>75.92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0.16</v>
      </c>
      <c r="E83" s="206">
        <v>0</v>
      </c>
      <c r="F83" s="206">
        <v>0</v>
      </c>
      <c r="G83" s="206">
        <v>0.61</v>
      </c>
      <c r="H83" s="206">
        <v>0</v>
      </c>
      <c r="I83" s="206">
        <v>2.81</v>
      </c>
      <c r="J83" s="206">
        <v>0.03</v>
      </c>
      <c r="K83" s="206">
        <v>2.61</v>
      </c>
      <c r="L83" s="206">
        <v>0.74</v>
      </c>
      <c r="M83" s="206">
        <v>0.1</v>
      </c>
      <c r="N83" s="206">
        <v>0.1</v>
      </c>
      <c r="O83" s="206">
        <v>0.06</v>
      </c>
      <c r="P83" s="206">
        <v>4.26</v>
      </c>
      <c r="Q83" s="206">
        <v>0.37</v>
      </c>
      <c r="R83" s="206">
        <v>1.1200000000000001</v>
      </c>
      <c r="S83" s="206">
        <v>0.57999999999999996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2.5499999999999998</v>
      </c>
      <c r="AD83" s="206">
        <v>0</v>
      </c>
      <c r="AE83" s="206">
        <v>0</v>
      </c>
      <c r="AF83" s="206">
        <v>0</v>
      </c>
      <c r="AG83" s="206">
        <v>50</v>
      </c>
      <c r="AH83" s="206">
        <v>66.66</v>
      </c>
      <c r="AI83" s="206">
        <v>0</v>
      </c>
      <c r="AJ83" s="206">
        <v>0</v>
      </c>
      <c r="AK83" s="206">
        <v>5.36</v>
      </c>
      <c r="AL83" s="206">
        <v>0</v>
      </c>
      <c r="AM83" s="206">
        <v>0</v>
      </c>
      <c r="AN83" s="206">
        <v>0</v>
      </c>
      <c r="AO83" s="206">
        <v>75.92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0.16</v>
      </c>
      <c r="E84" s="206">
        <v>0</v>
      </c>
      <c r="F84" s="206">
        <v>0</v>
      </c>
      <c r="G84" s="206">
        <v>0.61</v>
      </c>
      <c r="H84" s="206">
        <v>0</v>
      </c>
      <c r="I84" s="206">
        <v>2.81</v>
      </c>
      <c r="J84" s="206">
        <v>0.03</v>
      </c>
      <c r="K84" s="206">
        <v>2.61</v>
      </c>
      <c r="L84" s="206">
        <v>0.74</v>
      </c>
      <c r="M84" s="206">
        <v>0.1</v>
      </c>
      <c r="N84" s="206">
        <v>0.1</v>
      </c>
      <c r="O84" s="206">
        <v>0.06</v>
      </c>
      <c r="P84" s="206">
        <v>4.26</v>
      </c>
      <c r="Q84" s="206">
        <v>0.37</v>
      </c>
      <c r="R84" s="206">
        <v>1.1200000000000001</v>
      </c>
      <c r="S84" s="206">
        <v>0.57999999999999996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2.5499999999999998</v>
      </c>
      <c r="AD84" s="206">
        <v>0</v>
      </c>
      <c r="AE84" s="206">
        <v>0</v>
      </c>
      <c r="AF84" s="206">
        <v>0</v>
      </c>
      <c r="AG84" s="206">
        <v>50</v>
      </c>
      <c r="AH84" s="206">
        <v>66.66</v>
      </c>
      <c r="AI84" s="206">
        <v>0</v>
      </c>
      <c r="AJ84" s="206">
        <v>0</v>
      </c>
      <c r="AK84" s="206">
        <v>5.36</v>
      </c>
      <c r="AL84" s="206">
        <v>0</v>
      </c>
      <c r="AM84" s="206">
        <v>0</v>
      </c>
      <c r="AN84" s="206">
        <v>0</v>
      </c>
      <c r="AO84" s="206">
        <v>75.92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0.16</v>
      </c>
      <c r="E85" s="206">
        <v>0</v>
      </c>
      <c r="F85" s="206">
        <v>0</v>
      </c>
      <c r="G85" s="206">
        <v>0.61</v>
      </c>
      <c r="H85" s="206">
        <v>0</v>
      </c>
      <c r="I85" s="206">
        <v>2.81</v>
      </c>
      <c r="J85" s="206">
        <v>0.03</v>
      </c>
      <c r="K85" s="206">
        <v>2.61</v>
      </c>
      <c r="L85" s="206">
        <v>0.74</v>
      </c>
      <c r="M85" s="206">
        <v>0.1</v>
      </c>
      <c r="N85" s="206">
        <v>0.1</v>
      </c>
      <c r="O85" s="206">
        <v>0.06</v>
      </c>
      <c r="P85" s="206">
        <v>4.26</v>
      </c>
      <c r="Q85" s="206">
        <v>0.37</v>
      </c>
      <c r="R85" s="206">
        <v>1.1200000000000001</v>
      </c>
      <c r="S85" s="206">
        <v>0.57999999999999996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2.5499999999999998</v>
      </c>
      <c r="AD85" s="206">
        <v>0</v>
      </c>
      <c r="AE85" s="206">
        <v>0</v>
      </c>
      <c r="AF85" s="206">
        <v>0</v>
      </c>
      <c r="AG85" s="206">
        <v>50</v>
      </c>
      <c r="AH85" s="206">
        <v>66.66</v>
      </c>
      <c r="AI85" s="206">
        <v>0</v>
      </c>
      <c r="AJ85" s="206">
        <v>0</v>
      </c>
      <c r="AK85" s="206">
        <v>5.36</v>
      </c>
      <c r="AL85" s="206">
        <v>0</v>
      </c>
      <c r="AM85" s="206">
        <v>0</v>
      </c>
      <c r="AN85" s="206">
        <v>0</v>
      </c>
      <c r="AO85" s="206">
        <v>75.92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0.16</v>
      </c>
      <c r="E86" s="206">
        <v>0</v>
      </c>
      <c r="F86" s="206">
        <v>0</v>
      </c>
      <c r="G86" s="206">
        <v>0.61</v>
      </c>
      <c r="H86" s="206">
        <v>0</v>
      </c>
      <c r="I86" s="206">
        <v>2.81</v>
      </c>
      <c r="J86" s="206">
        <v>0.03</v>
      </c>
      <c r="K86" s="206">
        <v>2.61</v>
      </c>
      <c r="L86" s="206">
        <v>0.74</v>
      </c>
      <c r="M86" s="206">
        <v>0.1</v>
      </c>
      <c r="N86" s="206">
        <v>0.1</v>
      </c>
      <c r="O86" s="206">
        <v>0.06</v>
      </c>
      <c r="P86" s="206">
        <v>4.26</v>
      </c>
      <c r="Q86" s="206">
        <v>0.37</v>
      </c>
      <c r="R86" s="206">
        <v>1.1200000000000001</v>
      </c>
      <c r="S86" s="206">
        <v>0.57999999999999996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2.5499999999999998</v>
      </c>
      <c r="AD86" s="206">
        <v>0</v>
      </c>
      <c r="AE86" s="206">
        <v>0</v>
      </c>
      <c r="AF86" s="206">
        <v>0</v>
      </c>
      <c r="AG86" s="206">
        <v>50</v>
      </c>
      <c r="AH86" s="206">
        <v>66.66</v>
      </c>
      <c r="AI86" s="206">
        <v>0</v>
      </c>
      <c r="AJ86" s="206">
        <v>0</v>
      </c>
      <c r="AK86" s="206">
        <v>5.36</v>
      </c>
      <c r="AL86" s="206">
        <v>0</v>
      </c>
      <c r="AM86" s="206">
        <v>0</v>
      </c>
      <c r="AN86" s="206">
        <v>0</v>
      </c>
      <c r="AO86" s="206">
        <v>75.92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0.16</v>
      </c>
      <c r="E87" s="206">
        <v>0</v>
      </c>
      <c r="F87" s="206">
        <v>0</v>
      </c>
      <c r="G87" s="206">
        <v>0.61</v>
      </c>
      <c r="H87" s="206">
        <v>0</v>
      </c>
      <c r="I87" s="206">
        <v>2.81</v>
      </c>
      <c r="J87" s="206">
        <v>0.03</v>
      </c>
      <c r="K87" s="206">
        <v>2.61</v>
      </c>
      <c r="L87" s="206">
        <v>0.74</v>
      </c>
      <c r="M87" s="206">
        <v>0.1</v>
      </c>
      <c r="N87" s="206">
        <v>0.1</v>
      </c>
      <c r="O87" s="206">
        <v>0.06</v>
      </c>
      <c r="P87" s="206">
        <v>4.26</v>
      </c>
      <c r="Q87" s="206">
        <v>0.37</v>
      </c>
      <c r="R87" s="206">
        <v>1.1200000000000001</v>
      </c>
      <c r="S87" s="206">
        <v>0.57999999999999996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2.08</v>
      </c>
      <c r="AD87" s="206">
        <v>0</v>
      </c>
      <c r="AE87" s="206">
        <v>0</v>
      </c>
      <c r="AF87" s="206">
        <v>0</v>
      </c>
      <c r="AG87" s="206">
        <v>50</v>
      </c>
      <c r="AH87" s="206">
        <v>66.66</v>
      </c>
      <c r="AI87" s="206">
        <v>0</v>
      </c>
      <c r="AJ87" s="206">
        <v>0</v>
      </c>
      <c r="AK87" s="206">
        <v>4.93</v>
      </c>
      <c r="AL87" s="206">
        <v>0</v>
      </c>
      <c r="AM87" s="206">
        <v>0</v>
      </c>
      <c r="AN87" s="206">
        <v>0</v>
      </c>
      <c r="AO87" s="206">
        <v>75.92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0.16</v>
      </c>
      <c r="E88" s="206">
        <v>0</v>
      </c>
      <c r="F88" s="206">
        <v>0</v>
      </c>
      <c r="G88" s="206">
        <v>0.61</v>
      </c>
      <c r="H88" s="206">
        <v>0</v>
      </c>
      <c r="I88" s="206">
        <v>2.81</v>
      </c>
      <c r="J88" s="206">
        <v>0.03</v>
      </c>
      <c r="K88" s="206">
        <v>2.61</v>
      </c>
      <c r="L88" s="206">
        <v>0.71</v>
      </c>
      <c r="M88" s="206">
        <v>0.1</v>
      </c>
      <c r="N88" s="206">
        <v>0.1</v>
      </c>
      <c r="O88" s="206">
        <v>0.06</v>
      </c>
      <c r="P88" s="206">
        <v>4.26</v>
      </c>
      <c r="Q88" s="206">
        <v>0.37</v>
      </c>
      <c r="R88" s="206">
        <v>1.1200000000000001</v>
      </c>
      <c r="S88" s="206">
        <v>0.57999999999999996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2.08</v>
      </c>
      <c r="AD88" s="206">
        <v>0</v>
      </c>
      <c r="AE88" s="206">
        <v>0</v>
      </c>
      <c r="AF88" s="206">
        <v>0</v>
      </c>
      <c r="AG88" s="206">
        <v>50</v>
      </c>
      <c r="AH88" s="206">
        <v>66.66</v>
      </c>
      <c r="AI88" s="206">
        <v>0</v>
      </c>
      <c r="AJ88" s="206">
        <v>0</v>
      </c>
      <c r="AK88" s="206">
        <v>4.93</v>
      </c>
      <c r="AL88" s="206">
        <v>0</v>
      </c>
      <c r="AM88" s="206">
        <v>0</v>
      </c>
      <c r="AN88" s="206">
        <v>0</v>
      </c>
      <c r="AO88" s="206">
        <v>75.92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0.16</v>
      </c>
      <c r="E89" s="206">
        <v>0</v>
      </c>
      <c r="F89" s="206">
        <v>0</v>
      </c>
      <c r="G89" s="206">
        <v>0.61</v>
      </c>
      <c r="H89" s="206">
        <v>0</v>
      </c>
      <c r="I89" s="206">
        <v>2.81</v>
      </c>
      <c r="J89" s="206">
        <v>0.03</v>
      </c>
      <c r="K89" s="206">
        <v>2.61</v>
      </c>
      <c r="L89" s="206">
        <v>0.74</v>
      </c>
      <c r="M89" s="206">
        <v>0.1</v>
      </c>
      <c r="N89" s="206">
        <v>0.1</v>
      </c>
      <c r="O89" s="206">
        <v>0.06</v>
      </c>
      <c r="P89" s="206">
        <v>4.26</v>
      </c>
      <c r="Q89" s="206">
        <v>0.37</v>
      </c>
      <c r="R89" s="206">
        <v>1.1200000000000001</v>
      </c>
      <c r="S89" s="206">
        <v>0.57999999999999996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2.08</v>
      </c>
      <c r="AD89" s="206">
        <v>0</v>
      </c>
      <c r="AE89" s="206">
        <v>0</v>
      </c>
      <c r="AF89" s="206">
        <v>0</v>
      </c>
      <c r="AG89" s="206">
        <v>50</v>
      </c>
      <c r="AH89" s="206">
        <v>66.66</v>
      </c>
      <c r="AI89" s="206">
        <v>0</v>
      </c>
      <c r="AJ89" s="206">
        <v>0</v>
      </c>
      <c r="AK89" s="206">
        <v>4.93</v>
      </c>
      <c r="AL89" s="206">
        <v>0</v>
      </c>
      <c r="AM89" s="206">
        <v>0</v>
      </c>
      <c r="AN89" s="206">
        <v>0</v>
      </c>
      <c r="AO89" s="206">
        <v>75.92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0.16</v>
      </c>
      <c r="E90" s="206">
        <v>0</v>
      </c>
      <c r="F90" s="206">
        <v>0</v>
      </c>
      <c r="G90" s="206">
        <v>0.61</v>
      </c>
      <c r="H90" s="206">
        <v>0</v>
      </c>
      <c r="I90" s="206">
        <v>2.81</v>
      </c>
      <c r="J90" s="206">
        <v>0.03</v>
      </c>
      <c r="K90" s="206">
        <v>2.61</v>
      </c>
      <c r="L90" s="206">
        <v>0.74</v>
      </c>
      <c r="M90" s="206">
        <v>0.1</v>
      </c>
      <c r="N90" s="206">
        <v>0.1</v>
      </c>
      <c r="O90" s="206">
        <v>0.06</v>
      </c>
      <c r="P90" s="206">
        <v>4.26</v>
      </c>
      <c r="Q90" s="206">
        <v>0.37</v>
      </c>
      <c r="R90" s="206">
        <v>1.1200000000000001</v>
      </c>
      <c r="S90" s="206">
        <v>0.57999999999999996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2.08</v>
      </c>
      <c r="AD90" s="206">
        <v>0</v>
      </c>
      <c r="AE90" s="206">
        <v>0</v>
      </c>
      <c r="AF90" s="206">
        <v>0</v>
      </c>
      <c r="AG90" s="206">
        <v>50</v>
      </c>
      <c r="AH90" s="206">
        <v>66.66</v>
      </c>
      <c r="AI90" s="206">
        <v>0</v>
      </c>
      <c r="AJ90" s="206">
        <v>0</v>
      </c>
      <c r="AK90" s="206">
        <v>4.93</v>
      </c>
      <c r="AL90" s="206">
        <v>0</v>
      </c>
      <c r="AM90" s="206">
        <v>0</v>
      </c>
      <c r="AN90" s="206">
        <v>0</v>
      </c>
      <c r="AO90" s="206">
        <v>75.92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0.16</v>
      </c>
      <c r="E91" s="206">
        <v>0</v>
      </c>
      <c r="F91" s="206">
        <v>0</v>
      </c>
      <c r="G91" s="206">
        <v>0.61</v>
      </c>
      <c r="H91" s="206">
        <v>0</v>
      </c>
      <c r="I91" s="206">
        <v>2.81</v>
      </c>
      <c r="J91" s="206">
        <v>0.03</v>
      </c>
      <c r="K91" s="206">
        <v>2.61</v>
      </c>
      <c r="L91" s="206">
        <v>0.74</v>
      </c>
      <c r="M91" s="206">
        <v>0.1</v>
      </c>
      <c r="N91" s="206">
        <v>0.1</v>
      </c>
      <c r="O91" s="206">
        <v>0.06</v>
      </c>
      <c r="P91" s="206">
        <v>4.26</v>
      </c>
      <c r="Q91" s="206">
        <v>0.37</v>
      </c>
      <c r="R91" s="206">
        <v>1.1200000000000001</v>
      </c>
      <c r="S91" s="206">
        <v>0.41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2.08</v>
      </c>
      <c r="AD91" s="206">
        <v>0</v>
      </c>
      <c r="AE91" s="206">
        <v>0</v>
      </c>
      <c r="AF91" s="206">
        <v>0</v>
      </c>
      <c r="AG91" s="206">
        <v>50</v>
      </c>
      <c r="AH91" s="206">
        <v>66.66</v>
      </c>
      <c r="AI91" s="206">
        <v>0</v>
      </c>
      <c r="AJ91" s="206">
        <v>0</v>
      </c>
      <c r="AK91" s="206">
        <v>4.84</v>
      </c>
      <c r="AL91" s="206">
        <v>0</v>
      </c>
      <c r="AM91" s="206">
        <v>0</v>
      </c>
      <c r="AN91" s="206">
        <v>0</v>
      </c>
      <c r="AO91" s="206">
        <v>75.92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0.16</v>
      </c>
      <c r="E92" s="206">
        <v>0</v>
      </c>
      <c r="F92" s="206">
        <v>0</v>
      </c>
      <c r="G92" s="206">
        <v>0.61</v>
      </c>
      <c r="H92" s="206">
        <v>0</v>
      </c>
      <c r="I92" s="206">
        <v>2.81</v>
      </c>
      <c r="J92" s="206">
        <v>0.03</v>
      </c>
      <c r="K92" s="206">
        <v>2.61</v>
      </c>
      <c r="L92" s="206">
        <v>0.74</v>
      </c>
      <c r="M92" s="206">
        <v>0.1</v>
      </c>
      <c r="N92" s="206">
        <v>0.1</v>
      </c>
      <c r="O92" s="206">
        <v>0.06</v>
      </c>
      <c r="P92" s="206">
        <v>4.26</v>
      </c>
      <c r="Q92" s="206">
        <v>0.37</v>
      </c>
      <c r="R92" s="206">
        <v>1.1200000000000001</v>
      </c>
      <c r="S92" s="206">
        <v>0.57999999999999996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2.08</v>
      </c>
      <c r="AD92" s="206">
        <v>0</v>
      </c>
      <c r="AE92" s="206">
        <v>0</v>
      </c>
      <c r="AF92" s="206">
        <v>0</v>
      </c>
      <c r="AG92" s="206">
        <v>50</v>
      </c>
      <c r="AH92" s="206">
        <v>66.66</v>
      </c>
      <c r="AI92" s="206">
        <v>0</v>
      </c>
      <c r="AJ92" s="206">
        <v>0</v>
      </c>
      <c r="AK92" s="206">
        <v>4.84</v>
      </c>
      <c r="AL92" s="206">
        <v>0</v>
      </c>
      <c r="AM92" s="206">
        <v>0</v>
      </c>
      <c r="AN92" s="206">
        <v>0</v>
      </c>
      <c r="AO92" s="206">
        <v>75.92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0.16</v>
      </c>
      <c r="E93" s="206">
        <v>0</v>
      </c>
      <c r="F93" s="206">
        <v>0</v>
      </c>
      <c r="G93" s="206">
        <v>0.61</v>
      </c>
      <c r="H93" s="206">
        <v>0</v>
      </c>
      <c r="I93" s="206">
        <v>2.81</v>
      </c>
      <c r="J93" s="206">
        <v>0.03</v>
      </c>
      <c r="K93" s="206">
        <v>2.61</v>
      </c>
      <c r="L93" s="206">
        <v>0.74</v>
      </c>
      <c r="M93" s="206">
        <v>0.1</v>
      </c>
      <c r="N93" s="206">
        <v>0.1</v>
      </c>
      <c r="O93" s="206">
        <v>0.06</v>
      </c>
      <c r="P93" s="206">
        <v>4.26</v>
      </c>
      <c r="Q93" s="206">
        <v>0.37</v>
      </c>
      <c r="R93" s="206">
        <v>1.1200000000000001</v>
      </c>
      <c r="S93" s="206">
        <v>0.57999999999999996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2.08</v>
      </c>
      <c r="AD93" s="206">
        <v>0</v>
      </c>
      <c r="AE93" s="206">
        <v>0</v>
      </c>
      <c r="AF93" s="206">
        <v>0</v>
      </c>
      <c r="AG93" s="206">
        <v>50</v>
      </c>
      <c r="AH93" s="206">
        <v>66.66</v>
      </c>
      <c r="AI93" s="206">
        <v>0</v>
      </c>
      <c r="AJ93" s="206">
        <v>0</v>
      </c>
      <c r="AK93" s="206">
        <v>4.16</v>
      </c>
      <c r="AL93" s="206">
        <v>0</v>
      </c>
      <c r="AM93" s="206">
        <v>0</v>
      </c>
      <c r="AN93" s="206">
        <v>0</v>
      </c>
      <c r="AO93" s="206">
        <v>75.92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0.16</v>
      </c>
      <c r="E94" s="206">
        <v>0</v>
      </c>
      <c r="F94" s="206">
        <v>0</v>
      </c>
      <c r="G94" s="206">
        <v>0.61</v>
      </c>
      <c r="H94" s="206">
        <v>0</v>
      </c>
      <c r="I94" s="206">
        <v>2.81</v>
      </c>
      <c r="J94" s="206">
        <v>0.03</v>
      </c>
      <c r="K94" s="206">
        <v>2.61</v>
      </c>
      <c r="L94" s="206">
        <v>0.74</v>
      </c>
      <c r="M94" s="206">
        <v>0.1</v>
      </c>
      <c r="N94" s="206">
        <v>0.1</v>
      </c>
      <c r="O94" s="206">
        <v>0.06</v>
      </c>
      <c r="P94" s="206">
        <v>4.26</v>
      </c>
      <c r="Q94" s="206">
        <v>0.37</v>
      </c>
      <c r="R94" s="206">
        <v>1.1200000000000001</v>
      </c>
      <c r="S94" s="206">
        <v>0.57999999999999996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2.08</v>
      </c>
      <c r="AD94" s="206">
        <v>0</v>
      </c>
      <c r="AE94" s="206">
        <v>0</v>
      </c>
      <c r="AF94" s="206">
        <v>0</v>
      </c>
      <c r="AG94" s="206">
        <v>50</v>
      </c>
      <c r="AH94" s="206">
        <v>66.66</v>
      </c>
      <c r="AI94" s="206">
        <v>0</v>
      </c>
      <c r="AJ94" s="206">
        <v>0</v>
      </c>
      <c r="AK94" s="206">
        <v>4.16</v>
      </c>
      <c r="AL94" s="206">
        <v>0</v>
      </c>
      <c r="AM94" s="206">
        <v>0</v>
      </c>
      <c r="AN94" s="206">
        <v>0</v>
      </c>
      <c r="AO94" s="206">
        <v>75.92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0.16</v>
      </c>
      <c r="E95" s="206">
        <v>0</v>
      </c>
      <c r="F95" s="206">
        <v>0</v>
      </c>
      <c r="G95" s="206">
        <v>0.61</v>
      </c>
      <c r="H95" s="206">
        <v>0</v>
      </c>
      <c r="I95" s="206">
        <v>2.81</v>
      </c>
      <c r="J95" s="206">
        <v>0.03</v>
      </c>
      <c r="K95" s="206">
        <v>2.61</v>
      </c>
      <c r="L95" s="206">
        <v>0.74</v>
      </c>
      <c r="M95" s="206">
        <v>0.1</v>
      </c>
      <c r="N95" s="206">
        <v>0.1</v>
      </c>
      <c r="O95" s="206">
        <v>0.06</v>
      </c>
      <c r="P95" s="206">
        <v>4.26</v>
      </c>
      <c r="Q95" s="206">
        <v>0.37</v>
      </c>
      <c r="R95" s="206">
        <v>1.1200000000000001</v>
      </c>
      <c r="S95" s="206">
        <v>0.57999999999999996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2.08</v>
      </c>
      <c r="AD95" s="206">
        <v>0</v>
      </c>
      <c r="AE95" s="206">
        <v>0</v>
      </c>
      <c r="AF95" s="206">
        <v>0</v>
      </c>
      <c r="AG95" s="206">
        <v>50</v>
      </c>
      <c r="AH95" s="206">
        <v>66.66</v>
      </c>
      <c r="AI95" s="206">
        <v>0</v>
      </c>
      <c r="AJ95" s="206">
        <v>0</v>
      </c>
      <c r="AK95" s="206">
        <v>4.16</v>
      </c>
      <c r="AL95" s="206">
        <v>0</v>
      </c>
      <c r="AM95" s="206">
        <v>0</v>
      </c>
      <c r="AN95" s="206">
        <v>0</v>
      </c>
      <c r="AO95" s="206">
        <v>75.92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0.16</v>
      </c>
      <c r="E96" s="206">
        <v>0</v>
      </c>
      <c r="F96" s="206">
        <v>0</v>
      </c>
      <c r="G96" s="206">
        <v>0.61</v>
      </c>
      <c r="H96" s="206">
        <v>0</v>
      </c>
      <c r="I96" s="206">
        <v>2.81</v>
      </c>
      <c r="J96" s="206">
        <v>0.03</v>
      </c>
      <c r="K96" s="206">
        <v>2.61</v>
      </c>
      <c r="L96" s="206">
        <v>0.74</v>
      </c>
      <c r="M96" s="206">
        <v>0.1</v>
      </c>
      <c r="N96" s="206">
        <v>0.1</v>
      </c>
      <c r="O96" s="206">
        <v>0.06</v>
      </c>
      <c r="P96" s="206">
        <v>4.26</v>
      </c>
      <c r="Q96" s="206">
        <v>0.19</v>
      </c>
      <c r="R96" s="206">
        <v>1.1200000000000001</v>
      </c>
      <c r="S96" s="206">
        <v>0.42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2.08</v>
      </c>
      <c r="AD96" s="206">
        <v>0</v>
      </c>
      <c r="AE96" s="206">
        <v>0</v>
      </c>
      <c r="AF96" s="206">
        <v>0</v>
      </c>
      <c r="AG96" s="206">
        <v>50</v>
      </c>
      <c r="AH96" s="206">
        <v>66.66</v>
      </c>
      <c r="AI96" s="206">
        <v>0</v>
      </c>
      <c r="AJ96" s="206">
        <v>0</v>
      </c>
      <c r="AK96" s="206">
        <v>4.16</v>
      </c>
      <c r="AL96" s="206">
        <v>0</v>
      </c>
      <c r="AM96" s="206">
        <v>0</v>
      </c>
      <c r="AN96" s="206">
        <v>0</v>
      </c>
      <c r="AO96" s="206">
        <v>75.92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0.16</v>
      </c>
      <c r="E97" s="206">
        <v>0</v>
      </c>
      <c r="F97" s="206">
        <v>0</v>
      </c>
      <c r="G97" s="206">
        <v>0.61</v>
      </c>
      <c r="H97" s="206">
        <v>0</v>
      </c>
      <c r="I97" s="206">
        <v>2.81</v>
      </c>
      <c r="J97" s="206">
        <v>0.03</v>
      </c>
      <c r="K97" s="206">
        <v>2.61</v>
      </c>
      <c r="L97" s="206">
        <v>0.74</v>
      </c>
      <c r="M97" s="206">
        <v>0.1</v>
      </c>
      <c r="N97" s="206">
        <v>0.1</v>
      </c>
      <c r="O97" s="206">
        <v>0.06</v>
      </c>
      <c r="P97" s="206">
        <v>4.26</v>
      </c>
      <c r="Q97" s="206">
        <v>0.19</v>
      </c>
      <c r="R97" s="206">
        <v>1.1200000000000001</v>
      </c>
      <c r="S97" s="206">
        <v>0.42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2.08</v>
      </c>
      <c r="AD97" s="206">
        <v>0</v>
      </c>
      <c r="AE97" s="206">
        <v>0</v>
      </c>
      <c r="AF97" s="206">
        <v>0</v>
      </c>
      <c r="AG97" s="206">
        <v>50</v>
      </c>
      <c r="AH97" s="206">
        <v>66.66</v>
      </c>
      <c r="AI97" s="206">
        <v>0</v>
      </c>
      <c r="AJ97" s="206">
        <v>0</v>
      </c>
      <c r="AK97" s="206">
        <v>3.66</v>
      </c>
      <c r="AL97" s="206">
        <v>0</v>
      </c>
      <c r="AM97" s="206">
        <v>0</v>
      </c>
      <c r="AN97" s="206">
        <v>0</v>
      </c>
      <c r="AO97" s="206">
        <v>75.92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0.16</v>
      </c>
      <c r="E98" s="206">
        <v>0</v>
      </c>
      <c r="F98" s="206">
        <v>0</v>
      </c>
      <c r="G98" s="206">
        <v>0.61</v>
      </c>
      <c r="H98" s="206">
        <v>0</v>
      </c>
      <c r="I98" s="206">
        <v>2.81</v>
      </c>
      <c r="J98" s="206">
        <v>0.03</v>
      </c>
      <c r="K98" s="206">
        <v>2.61</v>
      </c>
      <c r="L98" s="206">
        <v>0.74</v>
      </c>
      <c r="M98" s="206">
        <v>0.1</v>
      </c>
      <c r="N98" s="206">
        <v>0.1</v>
      </c>
      <c r="O98" s="206">
        <v>0.06</v>
      </c>
      <c r="P98" s="206">
        <v>4.26</v>
      </c>
      <c r="Q98" s="206">
        <v>0.19</v>
      </c>
      <c r="R98" s="206">
        <v>1.1200000000000001</v>
      </c>
      <c r="S98" s="206">
        <v>0.42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2.08</v>
      </c>
      <c r="AD98" s="206">
        <v>0</v>
      </c>
      <c r="AE98" s="206">
        <v>0</v>
      </c>
      <c r="AF98" s="206">
        <v>0</v>
      </c>
      <c r="AG98" s="206">
        <v>50</v>
      </c>
      <c r="AH98" s="206">
        <v>66.66</v>
      </c>
      <c r="AI98" s="206">
        <v>0</v>
      </c>
      <c r="AJ98" s="206">
        <v>0</v>
      </c>
      <c r="AK98" s="206">
        <v>3.66</v>
      </c>
      <c r="AL98" s="206">
        <v>0</v>
      </c>
      <c r="AM98" s="206">
        <v>0</v>
      </c>
      <c r="AN98" s="206">
        <v>0</v>
      </c>
      <c r="AO98" s="206">
        <v>75.92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3.8400000000000027E-3</v>
      </c>
      <c r="E99">
        <f t="shared" si="0"/>
        <v>0</v>
      </c>
      <c r="F99">
        <f t="shared" si="0"/>
        <v>0</v>
      </c>
      <c r="G99">
        <f t="shared" si="0"/>
        <v>1.463999999999999E-2</v>
      </c>
      <c r="H99">
        <f t="shared" si="0"/>
        <v>0</v>
      </c>
      <c r="I99">
        <f t="shared" si="0"/>
        <v>6.697999999999997E-2</v>
      </c>
      <c r="J99">
        <f t="shared" si="0"/>
        <v>7.1999999999999896E-4</v>
      </c>
      <c r="K99">
        <f t="shared" si="0"/>
        <v>5.4935000000000095E-2</v>
      </c>
      <c r="L99">
        <f t="shared" si="0"/>
        <v>1.7782500000000003E-2</v>
      </c>
      <c r="M99">
        <f t="shared" si="0"/>
        <v>2.3999999999999955E-3</v>
      </c>
      <c r="N99">
        <f t="shared" si="0"/>
        <v>2.3999999999999955E-3</v>
      </c>
      <c r="O99">
        <f t="shared" si="0"/>
        <v>1.4399999999999979E-3</v>
      </c>
      <c r="P99">
        <f t="shared" si="0"/>
        <v>0.10223999999999987</v>
      </c>
      <c r="Q99">
        <f t="shared" si="0"/>
        <v>7.7575000000000135E-3</v>
      </c>
      <c r="R99">
        <f t="shared" si="0"/>
        <v>2.3970000000000016E-2</v>
      </c>
      <c r="S99">
        <f t="shared" si="0"/>
        <v>1.2072499999999979E-2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5.4192500000000123E-2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1.2</v>
      </c>
      <c r="AH99">
        <f t="shared" si="0"/>
        <v>0.4666200000000002</v>
      </c>
      <c r="AI99">
        <f t="shared" si="0"/>
        <v>0.90151000000000125</v>
      </c>
      <c r="AJ99">
        <f t="shared" si="0"/>
        <v>0</v>
      </c>
      <c r="AK99">
        <f t="shared" si="0"/>
        <v>0.1137200000000001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1.8133200000000012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1.63</v>
      </c>
      <c r="E3" s="206">
        <v>0</v>
      </c>
      <c r="F3" s="206">
        <v>0</v>
      </c>
      <c r="G3" s="206">
        <v>6.75</v>
      </c>
      <c r="H3" s="206">
        <v>0</v>
      </c>
      <c r="I3" s="206">
        <v>29.48</v>
      </c>
      <c r="J3" s="206">
        <v>0.34</v>
      </c>
      <c r="K3" s="206">
        <v>4.63</v>
      </c>
      <c r="L3" s="206">
        <v>200.01</v>
      </c>
      <c r="M3" s="206">
        <v>1.17</v>
      </c>
      <c r="N3" s="206">
        <v>1.5</v>
      </c>
      <c r="O3" s="206">
        <v>0</v>
      </c>
      <c r="P3" s="206">
        <v>1.58</v>
      </c>
      <c r="Q3" s="206">
        <v>3.5</v>
      </c>
      <c r="R3" s="206">
        <v>6.4</v>
      </c>
      <c r="S3" s="206">
        <v>3.97</v>
      </c>
      <c r="T3" s="206">
        <v>0.56000000000000005</v>
      </c>
      <c r="U3" s="206">
        <v>0.9</v>
      </c>
      <c r="V3" s="206">
        <v>3.65</v>
      </c>
      <c r="W3" s="206">
        <v>8.32</v>
      </c>
      <c r="X3" s="206">
        <v>33.76</v>
      </c>
      <c r="Y3" s="206">
        <v>0</v>
      </c>
      <c r="Z3" s="206">
        <v>50.12</v>
      </c>
      <c r="AA3" s="206">
        <v>16.88</v>
      </c>
      <c r="AB3" s="206">
        <v>0</v>
      </c>
      <c r="AC3" s="206">
        <v>13.18</v>
      </c>
      <c r="AD3" s="206">
        <v>0</v>
      </c>
      <c r="AE3" s="206">
        <v>0</v>
      </c>
      <c r="AF3" s="206">
        <v>0</v>
      </c>
      <c r="AG3" s="206">
        <v>31.81</v>
      </c>
      <c r="AH3" s="206">
        <v>0</v>
      </c>
      <c r="AI3" s="206">
        <v>33.74</v>
      </c>
      <c r="AJ3" s="206">
        <v>0</v>
      </c>
      <c r="AK3" s="206">
        <v>11.08</v>
      </c>
      <c r="AL3" s="206">
        <v>0</v>
      </c>
      <c r="AM3" s="206">
        <v>0</v>
      </c>
      <c r="AN3" s="206">
        <v>0</v>
      </c>
      <c r="AO3" s="206">
        <v>226.2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1.63</v>
      </c>
      <c r="E4" s="206">
        <v>0</v>
      </c>
      <c r="F4" s="206">
        <v>0</v>
      </c>
      <c r="G4" s="206">
        <v>6.75</v>
      </c>
      <c r="H4" s="206">
        <v>0</v>
      </c>
      <c r="I4" s="206">
        <v>29.48</v>
      </c>
      <c r="J4" s="206">
        <v>0.34</v>
      </c>
      <c r="K4" s="206">
        <v>4.63</v>
      </c>
      <c r="L4" s="206">
        <v>200.01</v>
      </c>
      <c r="M4" s="206">
        <v>1.1599999999999999</v>
      </c>
      <c r="N4" s="206">
        <v>1.5</v>
      </c>
      <c r="O4" s="206">
        <v>0</v>
      </c>
      <c r="P4" s="206">
        <v>1.58</v>
      </c>
      <c r="Q4" s="206">
        <v>3.5</v>
      </c>
      <c r="R4" s="206">
        <v>6.45</v>
      </c>
      <c r="S4" s="206">
        <v>3.97</v>
      </c>
      <c r="T4" s="206">
        <v>0.56000000000000005</v>
      </c>
      <c r="U4" s="206">
        <v>0.9</v>
      </c>
      <c r="V4" s="206">
        <v>3.65</v>
      </c>
      <c r="W4" s="206">
        <v>8.32</v>
      </c>
      <c r="X4" s="206">
        <v>33.76</v>
      </c>
      <c r="Y4" s="206">
        <v>0</v>
      </c>
      <c r="Z4" s="206">
        <v>50.12</v>
      </c>
      <c r="AA4" s="206">
        <v>16.88</v>
      </c>
      <c r="AB4" s="206">
        <v>0</v>
      </c>
      <c r="AC4" s="206">
        <v>13.18</v>
      </c>
      <c r="AD4" s="206">
        <v>0</v>
      </c>
      <c r="AE4" s="206">
        <v>0</v>
      </c>
      <c r="AF4" s="206">
        <v>0</v>
      </c>
      <c r="AG4" s="206">
        <v>31.81</v>
      </c>
      <c r="AH4" s="206">
        <v>0</v>
      </c>
      <c r="AI4" s="206">
        <v>33.74</v>
      </c>
      <c r="AJ4" s="206">
        <v>0</v>
      </c>
      <c r="AK4" s="206">
        <v>11.08</v>
      </c>
      <c r="AL4" s="206">
        <v>0</v>
      </c>
      <c r="AM4" s="206">
        <v>0</v>
      </c>
      <c r="AN4" s="206">
        <v>0</v>
      </c>
      <c r="AO4" s="206">
        <v>226.2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1.63</v>
      </c>
      <c r="E5" s="206">
        <v>0</v>
      </c>
      <c r="F5" s="206">
        <v>0</v>
      </c>
      <c r="G5" s="206">
        <v>6.75</v>
      </c>
      <c r="H5" s="206">
        <v>0</v>
      </c>
      <c r="I5" s="206">
        <v>29.48</v>
      </c>
      <c r="J5" s="206">
        <v>0.34</v>
      </c>
      <c r="K5" s="206">
        <v>4.63</v>
      </c>
      <c r="L5" s="206">
        <v>200.01</v>
      </c>
      <c r="M5" s="206">
        <v>1.1599999999999999</v>
      </c>
      <c r="N5" s="206">
        <v>1.5</v>
      </c>
      <c r="O5" s="206">
        <v>0</v>
      </c>
      <c r="P5" s="206">
        <v>1.58</v>
      </c>
      <c r="Q5" s="206">
        <v>3.5</v>
      </c>
      <c r="R5" s="206">
        <v>6.44</v>
      </c>
      <c r="S5" s="206">
        <v>3.97</v>
      </c>
      <c r="T5" s="206">
        <v>0.56000000000000005</v>
      </c>
      <c r="U5" s="206">
        <v>0.9</v>
      </c>
      <c r="V5" s="206">
        <v>3.65</v>
      </c>
      <c r="W5" s="206">
        <v>8.32</v>
      </c>
      <c r="X5" s="206">
        <v>33.76</v>
      </c>
      <c r="Y5" s="206">
        <v>0</v>
      </c>
      <c r="Z5" s="206">
        <v>50.12</v>
      </c>
      <c r="AA5" s="206">
        <v>16.88</v>
      </c>
      <c r="AB5" s="206">
        <v>0</v>
      </c>
      <c r="AC5" s="206">
        <v>15.64</v>
      </c>
      <c r="AD5" s="206">
        <v>0</v>
      </c>
      <c r="AE5" s="206">
        <v>0</v>
      </c>
      <c r="AF5" s="206">
        <v>0</v>
      </c>
      <c r="AG5" s="206">
        <v>31.81</v>
      </c>
      <c r="AH5" s="206">
        <v>0</v>
      </c>
      <c r="AI5" s="206">
        <v>33.74</v>
      </c>
      <c r="AJ5" s="206">
        <v>0</v>
      </c>
      <c r="AK5" s="206">
        <v>11.08</v>
      </c>
      <c r="AL5" s="206">
        <v>0</v>
      </c>
      <c r="AM5" s="206">
        <v>0</v>
      </c>
      <c r="AN5" s="206">
        <v>0</v>
      </c>
      <c r="AO5" s="206">
        <v>226.2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1.63</v>
      </c>
      <c r="E6" s="206">
        <v>0</v>
      </c>
      <c r="F6" s="206">
        <v>0</v>
      </c>
      <c r="G6" s="206">
        <v>6.75</v>
      </c>
      <c r="H6" s="206">
        <v>0</v>
      </c>
      <c r="I6" s="206">
        <v>29.48</v>
      </c>
      <c r="J6" s="206">
        <v>0.34</v>
      </c>
      <c r="K6" s="206">
        <v>4.63</v>
      </c>
      <c r="L6" s="206">
        <v>200.01</v>
      </c>
      <c r="M6" s="206">
        <v>1.1599999999999999</v>
      </c>
      <c r="N6" s="206">
        <v>1.5</v>
      </c>
      <c r="O6" s="206">
        <v>0</v>
      </c>
      <c r="P6" s="206">
        <v>1.58</v>
      </c>
      <c r="Q6" s="206">
        <v>3.5</v>
      </c>
      <c r="R6" s="206">
        <v>6.44</v>
      </c>
      <c r="S6" s="206">
        <v>3.97</v>
      </c>
      <c r="T6" s="206">
        <v>0.56000000000000005</v>
      </c>
      <c r="U6" s="206">
        <v>0.9</v>
      </c>
      <c r="V6" s="206">
        <v>3.65</v>
      </c>
      <c r="W6" s="206">
        <v>8.32</v>
      </c>
      <c r="X6" s="206">
        <v>33.76</v>
      </c>
      <c r="Y6" s="206">
        <v>0</v>
      </c>
      <c r="Z6" s="206">
        <v>50.12</v>
      </c>
      <c r="AA6" s="206">
        <v>16.88</v>
      </c>
      <c r="AB6" s="206">
        <v>0</v>
      </c>
      <c r="AC6" s="206">
        <v>15.64</v>
      </c>
      <c r="AD6" s="206">
        <v>0</v>
      </c>
      <c r="AE6" s="206">
        <v>0</v>
      </c>
      <c r="AF6" s="206">
        <v>0</v>
      </c>
      <c r="AG6" s="206">
        <v>31.81</v>
      </c>
      <c r="AH6" s="206">
        <v>0</v>
      </c>
      <c r="AI6" s="206">
        <v>33.74</v>
      </c>
      <c r="AJ6" s="206">
        <v>0</v>
      </c>
      <c r="AK6" s="206">
        <v>11.08</v>
      </c>
      <c r="AL6" s="206">
        <v>0</v>
      </c>
      <c r="AM6" s="206">
        <v>0</v>
      </c>
      <c r="AN6" s="206">
        <v>0</v>
      </c>
      <c r="AO6" s="206">
        <v>226.2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1.63</v>
      </c>
      <c r="E7" s="206">
        <v>0</v>
      </c>
      <c r="F7" s="206">
        <v>0</v>
      </c>
      <c r="G7" s="206">
        <v>6.75</v>
      </c>
      <c r="H7" s="206">
        <v>0</v>
      </c>
      <c r="I7" s="206">
        <v>29.48</v>
      </c>
      <c r="J7" s="206">
        <v>0.34</v>
      </c>
      <c r="K7" s="206">
        <v>4.63</v>
      </c>
      <c r="L7" s="206">
        <v>201.26</v>
      </c>
      <c r="M7" s="206">
        <v>1.1599999999999999</v>
      </c>
      <c r="N7" s="206">
        <v>1.5</v>
      </c>
      <c r="O7" s="206">
        <v>0</v>
      </c>
      <c r="P7" s="206">
        <v>1.58</v>
      </c>
      <c r="Q7" s="206">
        <v>3.52</v>
      </c>
      <c r="R7" s="206">
        <v>6.48</v>
      </c>
      <c r="S7" s="206">
        <v>3.98</v>
      </c>
      <c r="T7" s="206">
        <v>0.56000000000000005</v>
      </c>
      <c r="U7" s="206">
        <v>0.9</v>
      </c>
      <c r="V7" s="206">
        <v>3.65</v>
      </c>
      <c r="W7" s="206">
        <v>8.32</v>
      </c>
      <c r="X7" s="206">
        <v>33.76</v>
      </c>
      <c r="Y7" s="206">
        <v>0</v>
      </c>
      <c r="Z7" s="206">
        <v>50.12</v>
      </c>
      <c r="AA7" s="206">
        <v>16.88</v>
      </c>
      <c r="AB7" s="206">
        <v>0</v>
      </c>
      <c r="AC7" s="206">
        <v>15.64</v>
      </c>
      <c r="AD7" s="206">
        <v>0</v>
      </c>
      <c r="AE7" s="206">
        <v>0</v>
      </c>
      <c r="AF7" s="206">
        <v>0</v>
      </c>
      <c r="AG7" s="206">
        <v>31.81</v>
      </c>
      <c r="AH7" s="206">
        <v>0</v>
      </c>
      <c r="AI7" s="206">
        <v>33.74</v>
      </c>
      <c r="AJ7" s="206">
        <v>0</v>
      </c>
      <c r="AK7" s="206">
        <v>11.08</v>
      </c>
      <c r="AL7" s="206">
        <v>0</v>
      </c>
      <c r="AM7" s="206">
        <v>0</v>
      </c>
      <c r="AN7" s="206">
        <v>0</v>
      </c>
      <c r="AO7" s="206">
        <v>226.2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1.63</v>
      </c>
      <c r="E8" s="206">
        <v>0</v>
      </c>
      <c r="F8" s="206">
        <v>0</v>
      </c>
      <c r="G8" s="206">
        <v>6.75</v>
      </c>
      <c r="H8" s="206">
        <v>0</v>
      </c>
      <c r="I8" s="206">
        <v>29.48</v>
      </c>
      <c r="J8" s="206">
        <v>0.34</v>
      </c>
      <c r="K8" s="206">
        <v>4.63</v>
      </c>
      <c r="L8" s="206">
        <v>201.26</v>
      </c>
      <c r="M8" s="206">
        <v>1.1599999999999999</v>
      </c>
      <c r="N8" s="206">
        <v>1.5</v>
      </c>
      <c r="O8" s="206">
        <v>0</v>
      </c>
      <c r="P8" s="206">
        <v>1.58</v>
      </c>
      <c r="Q8" s="206">
        <v>3.52</v>
      </c>
      <c r="R8" s="206">
        <v>6.48</v>
      </c>
      <c r="S8" s="206">
        <v>3.98</v>
      </c>
      <c r="T8" s="206">
        <v>0.56000000000000005</v>
      </c>
      <c r="U8" s="206">
        <v>0.9</v>
      </c>
      <c r="V8" s="206">
        <v>3.65</v>
      </c>
      <c r="W8" s="206">
        <v>8.32</v>
      </c>
      <c r="X8" s="206">
        <v>33.76</v>
      </c>
      <c r="Y8" s="206">
        <v>0</v>
      </c>
      <c r="Z8" s="206">
        <v>50.12</v>
      </c>
      <c r="AA8" s="206">
        <v>16.88</v>
      </c>
      <c r="AB8" s="206">
        <v>0</v>
      </c>
      <c r="AC8" s="206">
        <v>15.64</v>
      </c>
      <c r="AD8" s="206">
        <v>0</v>
      </c>
      <c r="AE8" s="206">
        <v>0</v>
      </c>
      <c r="AF8" s="206">
        <v>0</v>
      </c>
      <c r="AG8" s="206">
        <v>31.81</v>
      </c>
      <c r="AH8" s="206">
        <v>0</v>
      </c>
      <c r="AI8" s="206">
        <v>33.74</v>
      </c>
      <c r="AJ8" s="206">
        <v>0</v>
      </c>
      <c r="AK8" s="206">
        <v>11.08</v>
      </c>
      <c r="AL8" s="206">
        <v>0</v>
      </c>
      <c r="AM8" s="206">
        <v>0</v>
      </c>
      <c r="AN8" s="206">
        <v>0</v>
      </c>
      <c r="AO8" s="206">
        <v>226.2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1.63</v>
      </c>
      <c r="E9" s="206">
        <v>0</v>
      </c>
      <c r="F9" s="206">
        <v>0</v>
      </c>
      <c r="G9" s="206">
        <v>6.75</v>
      </c>
      <c r="H9" s="206">
        <v>0</v>
      </c>
      <c r="I9" s="206">
        <v>29.48</v>
      </c>
      <c r="J9" s="206">
        <v>0.34</v>
      </c>
      <c r="K9" s="206">
        <v>4.63</v>
      </c>
      <c r="L9" s="206">
        <v>183.21</v>
      </c>
      <c r="M9" s="206">
        <v>1.1599999999999999</v>
      </c>
      <c r="N9" s="206">
        <v>1.5</v>
      </c>
      <c r="O9" s="206">
        <v>0</v>
      </c>
      <c r="P9" s="206">
        <v>1.58</v>
      </c>
      <c r="Q9" s="206">
        <v>3.52</v>
      </c>
      <c r="R9" s="206">
        <v>6.48</v>
      </c>
      <c r="S9" s="206">
        <v>3.98</v>
      </c>
      <c r="T9" s="206">
        <v>0.56000000000000005</v>
      </c>
      <c r="U9" s="206">
        <v>0.9</v>
      </c>
      <c r="V9" s="206">
        <v>3.65</v>
      </c>
      <c r="W9" s="206">
        <v>8.32</v>
      </c>
      <c r="X9" s="206">
        <v>33.76</v>
      </c>
      <c r="Y9" s="206">
        <v>0</v>
      </c>
      <c r="Z9" s="206">
        <v>54.86</v>
      </c>
      <c r="AA9" s="206">
        <v>16.88</v>
      </c>
      <c r="AB9" s="206">
        <v>0</v>
      </c>
      <c r="AC9" s="206">
        <v>15.64</v>
      </c>
      <c r="AD9" s="206">
        <v>0</v>
      </c>
      <c r="AE9" s="206">
        <v>0</v>
      </c>
      <c r="AF9" s="206">
        <v>0</v>
      </c>
      <c r="AG9" s="206">
        <v>31.81</v>
      </c>
      <c r="AH9" s="206">
        <v>0</v>
      </c>
      <c r="AI9" s="206">
        <v>33.74</v>
      </c>
      <c r="AJ9" s="206">
        <v>0</v>
      </c>
      <c r="AK9" s="206">
        <v>11.08</v>
      </c>
      <c r="AL9" s="206">
        <v>0</v>
      </c>
      <c r="AM9" s="206">
        <v>0</v>
      </c>
      <c r="AN9" s="206">
        <v>0</v>
      </c>
      <c r="AO9" s="206">
        <v>226.2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1.63</v>
      </c>
      <c r="E10" s="206">
        <v>0</v>
      </c>
      <c r="F10" s="206">
        <v>0</v>
      </c>
      <c r="G10" s="206">
        <v>6.75</v>
      </c>
      <c r="H10" s="206">
        <v>0</v>
      </c>
      <c r="I10" s="206">
        <v>29.48</v>
      </c>
      <c r="J10" s="206">
        <v>0.34</v>
      </c>
      <c r="K10" s="206">
        <v>4.63</v>
      </c>
      <c r="L10" s="206">
        <v>183.21</v>
      </c>
      <c r="M10" s="206">
        <v>1.1599999999999999</v>
      </c>
      <c r="N10" s="206">
        <v>1.5</v>
      </c>
      <c r="O10" s="206">
        <v>0</v>
      </c>
      <c r="P10" s="206">
        <v>1.58</v>
      </c>
      <c r="Q10" s="206">
        <v>3.52</v>
      </c>
      <c r="R10" s="206">
        <v>6.48</v>
      </c>
      <c r="S10" s="206">
        <v>3.98</v>
      </c>
      <c r="T10" s="206">
        <v>0.56000000000000005</v>
      </c>
      <c r="U10" s="206">
        <v>0.9</v>
      </c>
      <c r="V10" s="206">
        <v>3.65</v>
      </c>
      <c r="W10" s="206">
        <v>8.32</v>
      </c>
      <c r="X10" s="206">
        <v>33.76</v>
      </c>
      <c r="Y10" s="206">
        <v>0</v>
      </c>
      <c r="Z10" s="206">
        <v>54.86</v>
      </c>
      <c r="AA10" s="206">
        <v>16.88</v>
      </c>
      <c r="AB10" s="206">
        <v>0</v>
      </c>
      <c r="AC10" s="206">
        <v>15.64</v>
      </c>
      <c r="AD10" s="206">
        <v>0</v>
      </c>
      <c r="AE10" s="206">
        <v>0</v>
      </c>
      <c r="AF10" s="206">
        <v>0</v>
      </c>
      <c r="AG10" s="206">
        <v>31.81</v>
      </c>
      <c r="AH10" s="206">
        <v>0</v>
      </c>
      <c r="AI10" s="206">
        <v>33.74</v>
      </c>
      <c r="AJ10" s="206">
        <v>0</v>
      </c>
      <c r="AK10" s="206">
        <v>11.08</v>
      </c>
      <c r="AL10" s="206">
        <v>0</v>
      </c>
      <c r="AM10" s="206">
        <v>0</v>
      </c>
      <c r="AN10" s="206">
        <v>0</v>
      </c>
      <c r="AO10" s="206">
        <v>226.2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1.63</v>
      </c>
      <c r="E11" s="206">
        <v>0</v>
      </c>
      <c r="F11" s="206">
        <v>0</v>
      </c>
      <c r="G11" s="206">
        <v>6.75</v>
      </c>
      <c r="H11" s="206">
        <v>0</v>
      </c>
      <c r="I11" s="206">
        <v>29.48</v>
      </c>
      <c r="J11" s="206">
        <v>0.34</v>
      </c>
      <c r="K11" s="206">
        <v>4.6399999999999997</v>
      </c>
      <c r="L11" s="206">
        <v>183.21</v>
      </c>
      <c r="M11" s="206">
        <v>1.1599999999999999</v>
      </c>
      <c r="N11" s="206">
        <v>1.5</v>
      </c>
      <c r="O11" s="206">
        <v>0</v>
      </c>
      <c r="P11" s="206">
        <v>1.58</v>
      </c>
      <c r="Q11" s="206">
        <v>3.52</v>
      </c>
      <c r="R11" s="206">
        <v>7.24</v>
      </c>
      <c r="S11" s="206">
        <v>3.98</v>
      </c>
      <c r="T11" s="206">
        <v>0.56000000000000005</v>
      </c>
      <c r="U11" s="206">
        <v>0.9</v>
      </c>
      <c r="V11" s="206">
        <v>3.65</v>
      </c>
      <c r="W11" s="206">
        <v>8.23</v>
      </c>
      <c r="X11" s="206">
        <v>33.76</v>
      </c>
      <c r="Y11" s="206">
        <v>0</v>
      </c>
      <c r="Z11" s="206">
        <v>50.12</v>
      </c>
      <c r="AA11" s="206">
        <v>16.88</v>
      </c>
      <c r="AB11" s="206">
        <v>0</v>
      </c>
      <c r="AC11" s="206">
        <v>12.92</v>
      </c>
      <c r="AD11" s="206">
        <v>0</v>
      </c>
      <c r="AE11" s="206">
        <v>0</v>
      </c>
      <c r="AF11" s="206">
        <v>0</v>
      </c>
      <c r="AG11" s="206">
        <v>31.81</v>
      </c>
      <c r="AH11" s="206">
        <v>0</v>
      </c>
      <c r="AI11" s="206">
        <v>33.74</v>
      </c>
      <c r="AJ11" s="206">
        <v>0</v>
      </c>
      <c r="AK11" s="206">
        <v>11.08</v>
      </c>
      <c r="AL11" s="206">
        <v>0</v>
      </c>
      <c r="AM11" s="206">
        <v>0</v>
      </c>
      <c r="AN11" s="206">
        <v>0</v>
      </c>
      <c r="AO11" s="206">
        <v>226.2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1.63</v>
      </c>
      <c r="E12" s="206">
        <v>0</v>
      </c>
      <c r="F12" s="206">
        <v>0</v>
      </c>
      <c r="G12" s="206">
        <v>6.75</v>
      </c>
      <c r="H12" s="206">
        <v>0</v>
      </c>
      <c r="I12" s="206">
        <v>29.48</v>
      </c>
      <c r="J12" s="206">
        <v>0.34</v>
      </c>
      <c r="K12" s="206">
        <v>4.6399999999999997</v>
      </c>
      <c r="L12" s="206">
        <v>183.21</v>
      </c>
      <c r="M12" s="206">
        <v>1.1599999999999999</v>
      </c>
      <c r="N12" s="206">
        <v>1.5</v>
      </c>
      <c r="O12" s="206">
        <v>0</v>
      </c>
      <c r="P12" s="206">
        <v>1.58</v>
      </c>
      <c r="Q12" s="206">
        <v>3.52</v>
      </c>
      <c r="R12" s="206">
        <v>7.24</v>
      </c>
      <c r="S12" s="206">
        <v>3.98</v>
      </c>
      <c r="T12" s="206">
        <v>0.56000000000000005</v>
      </c>
      <c r="U12" s="206">
        <v>0.9</v>
      </c>
      <c r="V12" s="206">
        <v>3.65</v>
      </c>
      <c r="W12" s="206">
        <v>8.23</v>
      </c>
      <c r="X12" s="206">
        <v>33.76</v>
      </c>
      <c r="Y12" s="206">
        <v>0</v>
      </c>
      <c r="Z12" s="206">
        <v>50.12</v>
      </c>
      <c r="AA12" s="206">
        <v>16.88</v>
      </c>
      <c r="AB12" s="206">
        <v>0</v>
      </c>
      <c r="AC12" s="206">
        <v>12.92</v>
      </c>
      <c r="AD12" s="206">
        <v>0</v>
      </c>
      <c r="AE12" s="206">
        <v>0</v>
      </c>
      <c r="AF12" s="206">
        <v>0</v>
      </c>
      <c r="AG12" s="206">
        <v>31.81</v>
      </c>
      <c r="AH12" s="206">
        <v>0</v>
      </c>
      <c r="AI12" s="206">
        <v>33.74</v>
      </c>
      <c r="AJ12" s="206">
        <v>0</v>
      </c>
      <c r="AK12" s="206">
        <v>11.08</v>
      </c>
      <c r="AL12" s="206">
        <v>0</v>
      </c>
      <c r="AM12" s="206">
        <v>0</v>
      </c>
      <c r="AN12" s="206">
        <v>0</v>
      </c>
      <c r="AO12" s="206">
        <v>226.2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1.63</v>
      </c>
      <c r="E13" s="206">
        <v>0</v>
      </c>
      <c r="F13" s="206">
        <v>0</v>
      </c>
      <c r="G13" s="206">
        <v>6.75</v>
      </c>
      <c r="H13" s="206">
        <v>0</v>
      </c>
      <c r="I13" s="206">
        <v>29.48</v>
      </c>
      <c r="J13" s="206">
        <v>0.34</v>
      </c>
      <c r="K13" s="206">
        <v>4.6399999999999997</v>
      </c>
      <c r="L13" s="206">
        <v>183.21</v>
      </c>
      <c r="M13" s="206">
        <v>1.1599999999999999</v>
      </c>
      <c r="N13" s="206">
        <v>1.5</v>
      </c>
      <c r="O13" s="206">
        <v>0</v>
      </c>
      <c r="P13" s="206">
        <v>1.58</v>
      </c>
      <c r="Q13" s="206">
        <v>3.52</v>
      </c>
      <c r="R13" s="206">
        <v>7.24</v>
      </c>
      <c r="S13" s="206">
        <v>3.98</v>
      </c>
      <c r="T13" s="206">
        <v>0.56000000000000005</v>
      </c>
      <c r="U13" s="206">
        <v>0.9</v>
      </c>
      <c r="V13" s="206">
        <v>3.65</v>
      </c>
      <c r="W13" s="206">
        <v>8.23</v>
      </c>
      <c r="X13" s="206">
        <v>33.76</v>
      </c>
      <c r="Y13" s="206">
        <v>0</v>
      </c>
      <c r="Z13" s="206">
        <v>50.12</v>
      </c>
      <c r="AA13" s="206">
        <v>16.88</v>
      </c>
      <c r="AB13" s="206">
        <v>0</v>
      </c>
      <c r="AC13" s="206">
        <v>12.92</v>
      </c>
      <c r="AD13" s="206">
        <v>0</v>
      </c>
      <c r="AE13" s="206">
        <v>0</v>
      </c>
      <c r="AF13" s="206">
        <v>0</v>
      </c>
      <c r="AG13" s="206">
        <v>31.81</v>
      </c>
      <c r="AH13" s="206">
        <v>0</v>
      </c>
      <c r="AI13" s="206">
        <v>33.74</v>
      </c>
      <c r="AJ13" s="206">
        <v>0</v>
      </c>
      <c r="AK13" s="206">
        <v>11.08</v>
      </c>
      <c r="AL13" s="206">
        <v>0</v>
      </c>
      <c r="AM13" s="206">
        <v>0</v>
      </c>
      <c r="AN13" s="206">
        <v>0</v>
      </c>
      <c r="AO13" s="206">
        <v>226.2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1.63</v>
      </c>
      <c r="E14" s="206">
        <v>0</v>
      </c>
      <c r="F14" s="206">
        <v>0</v>
      </c>
      <c r="G14" s="206">
        <v>6.75</v>
      </c>
      <c r="H14" s="206">
        <v>0</v>
      </c>
      <c r="I14" s="206">
        <v>29.48</v>
      </c>
      <c r="J14" s="206">
        <v>0.34</v>
      </c>
      <c r="K14" s="206">
        <v>4.6399999999999997</v>
      </c>
      <c r="L14" s="206">
        <v>183.21</v>
      </c>
      <c r="M14" s="206">
        <v>1.1599999999999999</v>
      </c>
      <c r="N14" s="206">
        <v>1.5</v>
      </c>
      <c r="O14" s="206">
        <v>0</v>
      </c>
      <c r="P14" s="206">
        <v>1.58</v>
      </c>
      <c r="Q14" s="206">
        <v>3.52</v>
      </c>
      <c r="R14" s="206">
        <v>7.25</v>
      </c>
      <c r="S14" s="206">
        <v>3.98</v>
      </c>
      <c r="T14" s="206">
        <v>0.56000000000000005</v>
      </c>
      <c r="U14" s="206">
        <v>0.9</v>
      </c>
      <c r="V14" s="206">
        <v>3.65</v>
      </c>
      <c r="W14" s="206">
        <v>8.23</v>
      </c>
      <c r="X14" s="206">
        <v>33.76</v>
      </c>
      <c r="Y14" s="206">
        <v>0</v>
      </c>
      <c r="Z14" s="206">
        <v>50.12</v>
      </c>
      <c r="AA14" s="206">
        <v>16.88</v>
      </c>
      <c r="AB14" s="206">
        <v>0</v>
      </c>
      <c r="AC14" s="206">
        <v>12.92</v>
      </c>
      <c r="AD14" s="206">
        <v>0</v>
      </c>
      <c r="AE14" s="206">
        <v>0</v>
      </c>
      <c r="AF14" s="206">
        <v>0</v>
      </c>
      <c r="AG14" s="206">
        <v>31.81</v>
      </c>
      <c r="AH14" s="206">
        <v>0</v>
      </c>
      <c r="AI14" s="206">
        <v>33.74</v>
      </c>
      <c r="AJ14" s="206">
        <v>0</v>
      </c>
      <c r="AK14" s="206">
        <v>11.08</v>
      </c>
      <c r="AL14" s="206">
        <v>0</v>
      </c>
      <c r="AM14" s="206">
        <v>0</v>
      </c>
      <c r="AN14" s="206">
        <v>0</v>
      </c>
      <c r="AO14" s="206">
        <v>226.2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1.63</v>
      </c>
      <c r="E15" s="206">
        <v>0</v>
      </c>
      <c r="F15" s="206">
        <v>0</v>
      </c>
      <c r="G15" s="206">
        <v>6.75</v>
      </c>
      <c r="H15" s="206">
        <v>0</v>
      </c>
      <c r="I15" s="206">
        <v>29.48</v>
      </c>
      <c r="J15" s="206">
        <v>0.34</v>
      </c>
      <c r="K15" s="206">
        <v>4.63</v>
      </c>
      <c r="L15" s="206">
        <v>183.21</v>
      </c>
      <c r="M15" s="206">
        <v>1.1599999999999999</v>
      </c>
      <c r="N15" s="206">
        <v>1.5</v>
      </c>
      <c r="O15" s="206">
        <v>0</v>
      </c>
      <c r="P15" s="206">
        <v>1.58</v>
      </c>
      <c r="Q15" s="206">
        <v>3.52</v>
      </c>
      <c r="R15" s="206">
        <v>7.24</v>
      </c>
      <c r="S15" s="206">
        <v>3.98</v>
      </c>
      <c r="T15" s="206">
        <v>0.56000000000000005</v>
      </c>
      <c r="U15" s="206">
        <v>0.9</v>
      </c>
      <c r="V15" s="206">
        <v>3.65</v>
      </c>
      <c r="W15" s="206">
        <v>8.23</v>
      </c>
      <c r="X15" s="206">
        <v>33.76</v>
      </c>
      <c r="Y15" s="206">
        <v>0</v>
      </c>
      <c r="Z15" s="206">
        <v>50.12</v>
      </c>
      <c r="AA15" s="206">
        <v>16.88</v>
      </c>
      <c r="AB15" s="206">
        <v>0</v>
      </c>
      <c r="AC15" s="206">
        <v>12.92</v>
      </c>
      <c r="AD15" s="206">
        <v>0</v>
      </c>
      <c r="AE15" s="206">
        <v>0</v>
      </c>
      <c r="AF15" s="206">
        <v>0</v>
      </c>
      <c r="AG15" s="206">
        <v>31.81</v>
      </c>
      <c r="AH15" s="206">
        <v>0</v>
      </c>
      <c r="AI15" s="206">
        <v>33.74</v>
      </c>
      <c r="AJ15" s="206">
        <v>0</v>
      </c>
      <c r="AK15" s="206">
        <v>11.08</v>
      </c>
      <c r="AL15" s="206">
        <v>0</v>
      </c>
      <c r="AM15" s="206">
        <v>0</v>
      </c>
      <c r="AN15" s="206">
        <v>0</v>
      </c>
      <c r="AO15" s="206">
        <v>226.2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1.63</v>
      </c>
      <c r="E16" s="206">
        <v>0</v>
      </c>
      <c r="F16" s="206">
        <v>0</v>
      </c>
      <c r="G16" s="206">
        <v>6.75</v>
      </c>
      <c r="H16" s="206">
        <v>0</v>
      </c>
      <c r="I16" s="206">
        <v>29.48</v>
      </c>
      <c r="J16" s="206">
        <v>0.34</v>
      </c>
      <c r="K16" s="206">
        <v>4.63</v>
      </c>
      <c r="L16" s="206">
        <v>183.21</v>
      </c>
      <c r="M16" s="206">
        <v>1.1599999999999999</v>
      </c>
      <c r="N16" s="206">
        <v>1.5</v>
      </c>
      <c r="O16" s="206">
        <v>0</v>
      </c>
      <c r="P16" s="206">
        <v>1.58</v>
      </c>
      <c r="Q16" s="206">
        <v>3.52</v>
      </c>
      <c r="R16" s="206">
        <v>7.24</v>
      </c>
      <c r="S16" s="206">
        <v>3.98</v>
      </c>
      <c r="T16" s="206">
        <v>0.56000000000000005</v>
      </c>
      <c r="U16" s="206">
        <v>0.9</v>
      </c>
      <c r="V16" s="206">
        <v>3.65</v>
      </c>
      <c r="W16" s="206">
        <v>8.23</v>
      </c>
      <c r="X16" s="206">
        <v>33.76</v>
      </c>
      <c r="Y16" s="206">
        <v>0</v>
      </c>
      <c r="Z16" s="206">
        <v>50.12</v>
      </c>
      <c r="AA16" s="206">
        <v>16.88</v>
      </c>
      <c r="AB16" s="206">
        <v>0</v>
      </c>
      <c r="AC16" s="206">
        <v>12.92</v>
      </c>
      <c r="AD16" s="206">
        <v>0</v>
      </c>
      <c r="AE16" s="206">
        <v>0</v>
      </c>
      <c r="AF16" s="206">
        <v>0</v>
      </c>
      <c r="AG16" s="206">
        <v>31.81</v>
      </c>
      <c r="AH16" s="206">
        <v>0</v>
      </c>
      <c r="AI16" s="206">
        <v>33.74</v>
      </c>
      <c r="AJ16" s="206">
        <v>0</v>
      </c>
      <c r="AK16" s="206">
        <v>11.08</v>
      </c>
      <c r="AL16" s="206">
        <v>0</v>
      </c>
      <c r="AM16" s="206">
        <v>0</v>
      </c>
      <c r="AN16" s="206">
        <v>0</v>
      </c>
      <c r="AO16" s="206">
        <v>226.2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1.63</v>
      </c>
      <c r="E17" s="206">
        <v>0</v>
      </c>
      <c r="F17" s="206">
        <v>0</v>
      </c>
      <c r="G17" s="206">
        <v>6.75</v>
      </c>
      <c r="H17" s="206">
        <v>0</v>
      </c>
      <c r="I17" s="206">
        <v>29.48</v>
      </c>
      <c r="J17" s="206">
        <v>0.34</v>
      </c>
      <c r="K17" s="206">
        <v>4.63</v>
      </c>
      <c r="L17" s="206">
        <v>183.21</v>
      </c>
      <c r="M17" s="206">
        <v>1.1599999999999999</v>
      </c>
      <c r="N17" s="206">
        <v>1.5</v>
      </c>
      <c r="O17" s="206">
        <v>0</v>
      </c>
      <c r="P17" s="206">
        <v>1.58</v>
      </c>
      <c r="Q17" s="206">
        <v>3.52</v>
      </c>
      <c r="R17" s="206">
        <v>7.23</v>
      </c>
      <c r="S17" s="206">
        <v>3.99</v>
      </c>
      <c r="T17" s="206">
        <v>0.56000000000000005</v>
      </c>
      <c r="U17" s="206">
        <v>0.9</v>
      </c>
      <c r="V17" s="206">
        <v>3.65</v>
      </c>
      <c r="W17" s="206">
        <v>8.23</v>
      </c>
      <c r="X17" s="206">
        <v>33.76</v>
      </c>
      <c r="Y17" s="206">
        <v>0</v>
      </c>
      <c r="Z17" s="206">
        <v>50.12</v>
      </c>
      <c r="AA17" s="206">
        <v>16.88</v>
      </c>
      <c r="AB17" s="206">
        <v>0</v>
      </c>
      <c r="AC17" s="206">
        <v>12.92</v>
      </c>
      <c r="AD17" s="206">
        <v>0</v>
      </c>
      <c r="AE17" s="206">
        <v>0</v>
      </c>
      <c r="AF17" s="206">
        <v>0</v>
      </c>
      <c r="AG17" s="206">
        <v>31.81</v>
      </c>
      <c r="AH17" s="206">
        <v>0</v>
      </c>
      <c r="AI17" s="206">
        <v>33.74</v>
      </c>
      <c r="AJ17" s="206">
        <v>0</v>
      </c>
      <c r="AK17" s="206">
        <v>11.08</v>
      </c>
      <c r="AL17" s="206">
        <v>0</v>
      </c>
      <c r="AM17" s="206">
        <v>0</v>
      </c>
      <c r="AN17" s="206">
        <v>0</v>
      </c>
      <c r="AO17" s="206">
        <v>226.2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1.63</v>
      </c>
      <c r="E18" s="206">
        <v>0</v>
      </c>
      <c r="F18" s="206">
        <v>0</v>
      </c>
      <c r="G18" s="206">
        <v>6.75</v>
      </c>
      <c r="H18" s="206">
        <v>0</v>
      </c>
      <c r="I18" s="206">
        <v>29.48</v>
      </c>
      <c r="J18" s="206">
        <v>0.34</v>
      </c>
      <c r="K18" s="206">
        <v>4.63</v>
      </c>
      <c r="L18" s="206">
        <v>183.21</v>
      </c>
      <c r="M18" s="206">
        <v>1.1599999999999999</v>
      </c>
      <c r="N18" s="206">
        <v>1.5</v>
      </c>
      <c r="O18" s="206">
        <v>0</v>
      </c>
      <c r="P18" s="206">
        <v>1.58</v>
      </c>
      <c r="Q18" s="206">
        <v>3.52</v>
      </c>
      <c r="R18" s="206">
        <v>7.23</v>
      </c>
      <c r="S18" s="206">
        <v>3.99</v>
      </c>
      <c r="T18" s="206">
        <v>0.56000000000000005</v>
      </c>
      <c r="U18" s="206">
        <v>0.9</v>
      </c>
      <c r="V18" s="206">
        <v>3.65</v>
      </c>
      <c r="W18" s="206">
        <v>8.23</v>
      </c>
      <c r="X18" s="206">
        <v>33.76</v>
      </c>
      <c r="Y18" s="206">
        <v>0</v>
      </c>
      <c r="Z18" s="206">
        <v>50.12</v>
      </c>
      <c r="AA18" s="206">
        <v>16.88</v>
      </c>
      <c r="AB18" s="206">
        <v>0</v>
      </c>
      <c r="AC18" s="206">
        <v>12.92</v>
      </c>
      <c r="AD18" s="206">
        <v>0</v>
      </c>
      <c r="AE18" s="206">
        <v>0</v>
      </c>
      <c r="AF18" s="206">
        <v>0</v>
      </c>
      <c r="AG18" s="206">
        <v>31.81</v>
      </c>
      <c r="AH18" s="206">
        <v>0</v>
      </c>
      <c r="AI18" s="206">
        <v>33.74</v>
      </c>
      <c r="AJ18" s="206">
        <v>0</v>
      </c>
      <c r="AK18" s="206">
        <v>11.08</v>
      </c>
      <c r="AL18" s="206">
        <v>0</v>
      </c>
      <c r="AM18" s="206">
        <v>0</v>
      </c>
      <c r="AN18" s="206">
        <v>0</v>
      </c>
      <c r="AO18" s="206">
        <v>226.2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1.63</v>
      </c>
      <c r="E19" s="206">
        <v>0</v>
      </c>
      <c r="F19" s="206">
        <v>0</v>
      </c>
      <c r="G19" s="206">
        <v>6.75</v>
      </c>
      <c r="H19" s="206">
        <v>0</v>
      </c>
      <c r="I19" s="206">
        <v>29.48</v>
      </c>
      <c r="J19" s="206">
        <v>0.34</v>
      </c>
      <c r="K19" s="206">
        <v>4.63</v>
      </c>
      <c r="L19" s="206">
        <v>183.21</v>
      </c>
      <c r="M19" s="206">
        <v>1.1599999999999999</v>
      </c>
      <c r="N19" s="206">
        <v>1.5</v>
      </c>
      <c r="O19" s="206">
        <v>0</v>
      </c>
      <c r="P19" s="206">
        <v>1.58</v>
      </c>
      <c r="Q19" s="206">
        <v>3.52</v>
      </c>
      <c r="R19" s="206">
        <v>7.23</v>
      </c>
      <c r="S19" s="206">
        <v>3.99</v>
      </c>
      <c r="T19" s="206">
        <v>0.56000000000000005</v>
      </c>
      <c r="U19" s="206">
        <v>0.9</v>
      </c>
      <c r="V19" s="206">
        <v>3.65</v>
      </c>
      <c r="W19" s="206">
        <v>8.23</v>
      </c>
      <c r="X19" s="206">
        <v>33.76</v>
      </c>
      <c r="Y19" s="206">
        <v>0</v>
      </c>
      <c r="Z19" s="206">
        <v>50.12</v>
      </c>
      <c r="AA19" s="206">
        <v>16.88</v>
      </c>
      <c r="AB19" s="206">
        <v>0</v>
      </c>
      <c r="AC19" s="206">
        <v>12.92</v>
      </c>
      <c r="AD19" s="206">
        <v>0</v>
      </c>
      <c r="AE19" s="206">
        <v>0</v>
      </c>
      <c r="AF19" s="206">
        <v>0</v>
      </c>
      <c r="AG19" s="206">
        <v>31.81</v>
      </c>
      <c r="AH19" s="206">
        <v>0</v>
      </c>
      <c r="AI19" s="206">
        <v>33.74</v>
      </c>
      <c r="AJ19" s="206">
        <v>0</v>
      </c>
      <c r="AK19" s="206">
        <v>11.08</v>
      </c>
      <c r="AL19" s="206">
        <v>0</v>
      </c>
      <c r="AM19" s="206">
        <v>0</v>
      </c>
      <c r="AN19" s="206">
        <v>0</v>
      </c>
      <c r="AO19" s="206">
        <v>226.2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1.63</v>
      </c>
      <c r="E20" s="206">
        <v>0</v>
      </c>
      <c r="F20" s="206">
        <v>0</v>
      </c>
      <c r="G20" s="206">
        <v>6.75</v>
      </c>
      <c r="H20" s="206">
        <v>0</v>
      </c>
      <c r="I20" s="206">
        <v>29.48</v>
      </c>
      <c r="J20" s="206">
        <v>0.34</v>
      </c>
      <c r="K20" s="206">
        <v>4.63</v>
      </c>
      <c r="L20" s="206">
        <v>183.21</v>
      </c>
      <c r="M20" s="206">
        <v>1.1599999999999999</v>
      </c>
      <c r="N20" s="206">
        <v>1.5</v>
      </c>
      <c r="O20" s="206">
        <v>0</v>
      </c>
      <c r="P20" s="206">
        <v>1.58</v>
      </c>
      <c r="Q20" s="206">
        <v>3.52</v>
      </c>
      <c r="R20" s="206">
        <v>7.24</v>
      </c>
      <c r="S20" s="206">
        <v>3.98</v>
      </c>
      <c r="T20" s="206">
        <v>0.56000000000000005</v>
      </c>
      <c r="U20" s="206">
        <v>0.9</v>
      </c>
      <c r="V20" s="206">
        <v>3.65</v>
      </c>
      <c r="W20" s="206">
        <v>8.23</v>
      </c>
      <c r="X20" s="206">
        <v>33.76</v>
      </c>
      <c r="Y20" s="206">
        <v>0</v>
      </c>
      <c r="Z20" s="206">
        <v>50.12</v>
      </c>
      <c r="AA20" s="206">
        <v>16.88</v>
      </c>
      <c r="AB20" s="206">
        <v>0</v>
      </c>
      <c r="AC20" s="206">
        <v>12.92</v>
      </c>
      <c r="AD20" s="206">
        <v>0</v>
      </c>
      <c r="AE20" s="206">
        <v>0</v>
      </c>
      <c r="AF20" s="206">
        <v>0</v>
      </c>
      <c r="AG20" s="206">
        <v>31.81</v>
      </c>
      <c r="AH20" s="206">
        <v>0</v>
      </c>
      <c r="AI20" s="206">
        <v>33.74</v>
      </c>
      <c r="AJ20" s="206">
        <v>0</v>
      </c>
      <c r="AK20" s="206">
        <v>11.08</v>
      </c>
      <c r="AL20" s="206">
        <v>0</v>
      </c>
      <c r="AM20" s="206">
        <v>0</v>
      </c>
      <c r="AN20" s="206">
        <v>0</v>
      </c>
      <c r="AO20" s="206">
        <v>226.2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1.63</v>
      </c>
      <c r="E21" s="206">
        <v>0</v>
      </c>
      <c r="F21" s="206">
        <v>0</v>
      </c>
      <c r="G21" s="206">
        <v>6.75</v>
      </c>
      <c r="H21" s="206">
        <v>0</v>
      </c>
      <c r="I21" s="206">
        <v>29.48</v>
      </c>
      <c r="J21" s="206">
        <v>0.34</v>
      </c>
      <c r="K21" s="206">
        <v>4.62</v>
      </c>
      <c r="L21" s="206">
        <v>183.22</v>
      </c>
      <c r="M21" s="206">
        <v>1.1599999999999999</v>
      </c>
      <c r="N21" s="206">
        <v>1.5</v>
      </c>
      <c r="O21" s="206">
        <v>0</v>
      </c>
      <c r="P21" s="206">
        <v>1.58</v>
      </c>
      <c r="Q21" s="206">
        <v>3.52</v>
      </c>
      <c r="R21" s="206">
        <v>7.24</v>
      </c>
      <c r="S21" s="206">
        <v>3.98</v>
      </c>
      <c r="T21" s="206">
        <v>0.56000000000000005</v>
      </c>
      <c r="U21" s="206">
        <v>0.9</v>
      </c>
      <c r="V21" s="206">
        <v>3.65</v>
      </c>
      <c r="W21" s="206">
        <v>8.23</v>
      </c>
      <c r="X21" s="206">
        <v>33.76</v>
      </c>
      <c r="Y21" s="206">
        <v>0</v>
      </c>
      <c r="Z21" s="206">
        <v>50.12</v>
      </c>
      <c r="AA21" s="206">
        <v>16.88</v>
      </c>
      <c r="AB21" s="206">
        <v>0</v>
      </c>
      <c r="AC21" s="206">
        <v>12.92</v>
      </c>
      <c r="AD21" s="206">
        <v>0</v>
      </c>
      <c r="AE21" s="206">
        <v>0</v>
      </c>
      <c r="AF21" s="206">
        <v>0</v>
      </c>
      <c r="AG21" s="206">
        <v>31.81</v>
      </c>
      <c r="AH21" s="206">
        <v>0</v>
      </c>
      <c r="AI21" s="206">
        <v>33.74</v>
      </c>
      <c r="AJ21" s="206">
        <v>0</v>
      </c>
      <c r="AK21" s="206">
        <v>11.08</v>
      </c>
      <c r="AL21" s="206">
        <v>0</v>
      </c>
      <c r="AM21" s="206">
        <v>0</v>
      </c>
      <c r="AN21" s="206">
        <v>0</v>
      </c>
      <c r="AO21" s="206">
        <v>226.2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1.63</v>
      </c>
      <c r="E22" s="206">
        <v>0</v>
      </c>
      <c r="F22" s="206">
        <v>0</v>
      </c>
      <c r="G22" s="206">
        <v>6.75</v>
      </c>
      <c r="H22" s="206">
        <v>0</v>
      </c>
      <c r="I22" s="206">
        <v>29.48</v>
      </c>
      <c r="J22" s="206">
        <v>0.34</v>
      </c>
      <c r="K22" s="206">
        <v>4.62</v>
      </c>
      <c r="L22" s="206">
        <v>183.22</v>
      </c>
      <c r="M22" s="206">
        <v>1.1599999999999999</v>
      </c>
      <c r="N22" s="206">
        <v>1.5</v>
      </c>
      <c r="O22" s="206">
        <v>0</v>
      </c>
      <c r="P22" s="206">
        <v>1.58</v>
      </c>
      <c r="Q22" s="206">
        <v>3.52</v>
      </c>
      <c r="R22" s="206">
        <v>7.23</v>
      </c>
      <c r="S22" s="206">
        <v>3.98</v>
      </c>
      <c r="T22" s="206">
        <v>0.56000000000000005</v>
      </c>
      <c r="U22" s="206">
        <v>0.9</v>
      </c>
      <c r="V22" s="206">
        <v>3.65</v>
      </c>
      <c r="W22" s="206">
        <v>8.23</v>
      </c>
      <c r="X22" s="206">
        <v>33.76</v>
      </c>
      <c r="Y22" s="206">
        <v>0</v>
      </c>
      <c r="Z22" s="206">
        <v>50.12</v>
      </c>
      <c r="AA22" s="206">
        <v>16.88</v>
      </c>
      <c r="AB22" s="206">
        <v>0</v>
      </c>
      <c r="AC22" s="206">
        <v>12.92</v>
      </c>
      <c r="AD22" s="206">
        <v>0</v>
      </c>
      <c r="AE22" s="206">
        <v>0</v>
      </c>
      <c r="AF22" s="206">
        <v>0</v>
      </c>
      <c r="AG22" s="206">
        <v>31.81</v>
      </c>
      <c r="AH22" s="206">
        <v>0</v>
      </c>
      <c r="AI22" s="206">
        <v>33.74</v>
      </c>
      <c r="AJ22" s="206">
        <v>0</v>
      </c>
      <c r="AK22" s="206">
        <v>11.08</v>
      </c>
      <c r="AL22" s="206">
        <v>0</v>
      </c>
      <c r="AM22" s="206">
        <v>0</v>
      </c>
      <c r="AN22" s="206">
        <v>0</v>
      </c>
      <c r="AO22" s="206">
        <v>226.2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1.63</v>
      </c>
      <c r="E23" s="206">
        <v>0</v>
      </c>
      <c r="F23" s="206">
        <v>0</v>
      </c>
      <c r="G23" s="206">
        <v>6.75</v>
      </c>
      <c r="H23" s="206">
        <v>0</v>
      </c>
      <c r="I23" s="206">
        <v>29.48</v>
      </c>
      <c r="J23" s="206">
        <v>0.34</v>
      </c>
      <c r="K23" s="206">
        <v>7.43</v>
      </c>
      <c r="L23" s="206">
        <v>183.22</v>
      </c>
      <c r="M23" s="206">
        <v>1.1599999999999999</v>
      </c>
      <c r="N23" s="206">
        <v>1.5</v>
      </c>
      <c r="O23" s="206">
        <v>0</v>
      </c>
      <c r="P23" s="206">
        <v>1.58</v>
      </c>
      <c r="Q23" s="206">
        <v>3.57</v>
      </c>
      <c r="R23" s="206">
        <v>10.88</v>
      </c>
      <c r="S23" s="206">
        <v>6</v>
      </c>
      <c r="T23" s="206">
        <v>0.56000000000000005</v>
      </c>
      <c r="U23" s="206">
        <v>0.9</v>
      </c>
      <c r="V23" s="206">
        <v>3.65</v>
      </c>
      <c r="W23" s="206">
        <v>8.23</v>
      </c>
      <c r="X23" s="206">
        <v>35.119999999999997</v>
      </c>
      <c r="Y23" s="206">
        <v>0</v>
      </c>
      <c r="Z23" s="206">
        <v>50.12</v>
      </c>
      <c r="AA23" s="206">
        <v>16.88</v>
      </c>
      <c r="AB23" s="206">
        <v>0</v>
      </c>
      <c r="AC23" s="206">
        <v>12.92</v>
      </c>
      <c r="AD23" s="206">
        <v>0</v>
      </c>
      <c r="AE23" s="206">
        <v>0</v>
      </c>
      <c r="AF23" s="206">
        <v>0</v>
      </c>
      <c r="AG23" s="206">
        <v>31.81</v>
      </c>
      <c r="AH23" s="206">
        <v>0</v>
      </c>
      <c r="AI23" s="206">
        <v>33.74</v>
      </c>
      <c r="AJ23" s="206">
        <v>0</v>
      </c>
      <c r="AK23" s="206">
        <v>12.33</v>
      </c>
      <c r="AL23" s="206">
        <v>0</v>
      </c>
      <c r="AM23" s="206">
        <v>0</v>
      </c>
      <c r="AN23" s="206">
        <v>0</v>
      </c>
      <c r="AO23" s="206">
        <v>226.2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1.63</v>
      </c>
      <c r="E24" s="206">
        <v>0</v>
      </c>
      <c r="F24" s="206">
        <v>0</v>
      </c>
      <c r="G24" s="206">
        <v>6.75</v>
      </c>
      <c r="H24" s="206">
        <v>0</v>
      </c>
      <c r="I24" s="206">
        <v>29.48</v>
      </c>
      <c r="J24" s="206">
        <v>0.34</v>
      </c>
      <c r="K24" s="206">
        <v>7.43</v>
      </c>
      <c r="L24" s="206">
        <v>183.22</v>
      </c>
      <c r="M24" s="206">
        <v>1.1599999999999999</v>
      </c>
      <c r="N24" s="206">
        <v>1.5</v>
      </c>
      <c r="O24" s="206">
        <v>0</v>
      </c>
      <c r="P24" s="206">
        <v>1.58</v>
      </c>
      <c r="Q24" s="206">
        <v>3.58</v>
      </c>
      <c r="R24" s="206">
        <v>10.88</v>
      </c>
      <c r="S24" s="206">
        <v>6</v>
      </c>
      <c r="T24" s="206">
        <v>0.56000000000000005</v>
      </c>
      <c r="U24" s="206">
        <v>0.9</v>
      </c>
      <c r="V24" s="206">
        <v>3.65</v>
      </c>
      <c r="W24" s="206">
        <v>8.23</v>
      </c>
      <c r="X24" s="206">
        <v>33.76</v>
      </c>
      <c r="Y24" s="206">
        <v>0</v>
      </c>
      <c r="Z24" s="206">
        <v>50.12</v>
      </c>
      <c r="AA24" s="206">
        <v>16.88</v>
      </c>
      <c r="AB24" s="206">
        <v>0</v>
      </c>
      <c r="AC24" s="206">
        <v>12.92</v>
      </c>
      <c r="AD24" s="206">
        <v>0</v>
      </c>
      <c r="AE24" s="206">
        <v>0</v>
      </c>
      <c r="AF24" s="206">
        <v>0</v>
      </c>
      <c r="AG24" s="206">
        <v>31.81</v>
      </c>
      <c r="AH24" s="206">
        <v>0</v>
      </c>
      <c r="AI24" s="206">
        <v>33.74</v>
      </c>
      <c r="AJ24" s="206">
        <v>0</v>
      </c>
      <c r="AK24" s="206">
        <v>12.33</v>
      </c>
      <c r="AL24" s="206">
        <v>0</v>
      </c>
      <c r="AM24" s="206">
        <v>0</v>
      </c>
      <c r="AN24" s="206">
        <v>0</v>
      </c>
      <c r="AO24" s="206">
        <v>226.2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1.63</v>
      </c>
      <c r="E25" s="206">
        <v>0</v>
      </c>
      <c r="F25" s="206">
        <v>0</v>
      </c>
      <c r="G25" s="206">
        <v>6.75</v>
      </c>
      <c r="H25" s="206">
        <v>0</v>
      </c>
      <c r="I25" s="206">
        <v>29.48</v>
      </c>
      <c r="J25" s="206">
        <v>0.34</v>
      </c>
      <c r="K25" s="206">
        <v>7.56</v>
      </c>
      <c r="L25" s="206">
        <v>183.22</v>
      </c>
      <c r="M25" s="206">
        <v>1.1599999999999999</v>
      </c>
      <c r="N25" s="206">
        <v>1.5</v>
      </c>
      <c r="O25" s="206">
        <v>0</v>
      </c>
      <c r="P25" s="206">
        <v>1.58</v>
      </c>
      <c r="Q25" s="206">
        <v>3.58</v>
      </c>
      <c r="R25" s="206">
        <v>10.88</v>
      </c>
      <c r="S25" s="206">
        <v>6</v>
      </c>
      <c r="T25" s="206">
        <v>0.56000000000000005</v>
      </c>
      <c r="U25" s="206">
        <v>0.9</v>
      </c>
      <c r="V25" s="206">
        <v>3.65</v>
      </c>
      <c r="W25" s="206">
        <v>8.18</v>
      </c>
      <c r="X25" s="206">
        <v>33.76</v>
      </c>
      <c r="Y25" s="206">
        <v>0</v>
      </c>
      <c r="Z25" s="206">
        <v>35.75</v>
      </c>
      <c r="AA25" s="206">
        <v>16.88</v>
      </c>
      <c r="AB25" s="206">
        <v>0</v>
      </c>
      <c r="AC25" s="206">
        <v>12.92</v>
      </c>
      <c r="AD25" s="206">
        <v>0</v>
      </c>
      <c r="AE25" s="206">
        <v>0</v>
      </c>
      <c r="AF25" s="206">
        <v>0</v>
      </c>
      <c r="AG25" s="206">
        <v>31.81</v>
      </c>
      <c r="AH25" s="206">
        <v>0</v>
      </c>
      <c r="AI25" s="206">
        <v>33.74</v>
      </c>
      <c r="AJ25" s="206">
        <v>0</v>
      </c>
      <c r="AK25" s="206">
        <v>13.91</v>
      </c>
      <c r="AL25" s="206">
        <v>0</v>
      </c>
      <c r="AM25" s="206">
        <v>0</v>
      </c>
      <c r="AN25" s="206">
        <v>0</v>
      </c>
      <c r="AO25" s="206">
        <v>226.2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1.63</v>
      </c>
      <c r="E26" s="206">
        <v>0</v>
      </c>
      <c r="F26" s="206">
        <v>0</v>
      </c>
      <c r="G26" s="206">
        <v>6.75</v>
      </c>
      <c r="H26" s="206">
        <v>0</v>
      </c>
      <c r="I26" s="206">
        <v>29.48</v>
      </c>
      <c r="J26" s="206">
        <v>0.34</v>
      </c>
      <c r="K26" s="206">
        <v>7.43</v>
      </c>
      <c r="L26" s="206">
        <v>183.22</v>
      </c>
      <c r="M26" s="206">
        <v>1.1599999999999999</v>
      </c>
      <c r="N26" s="206">
        <v>1.5</v>
      </c>
      <c r="O26" s="206">
        <v>0</v>
      </c>
      <c r="P26" s="206">
        <v>1.58</v>
      </c>
      <c r="Q26" s="206">
        <v>3.58</v>
      </c>
      <c r="R26" s="206">
        <v>10.88</v>
      </c>
      <c r="S26" s="206">
        <v>6</v>
      </c>
      <c r="T26" s="206">
        <v>0.56000000000000005</v>
      </c>
      <c r="U26" s="206">
        <v>0.9</v>
      </c>
      <c r="V26" s="206">
        <v>3.65</v>
      </c>
      <c r="W26" s="206">
        <v>8.17</v>
      </c>
      <c r="X26" s="206">
        <v>4.0599999999999996</v>
      </c>
      <c r="Y26" s="206">
        <v>0</v>
      </c>
      <c r="Z26" s="206">
        <v>6.05</v>
      </c>
      <c r="AA26" s="206">
        <v>16.88</v>
      </c>
      <c r="AB26" s="206">
        <v>0</v>
      </c>
      <c r="AC26" s="206">
        <v>12.92</v>
      </c>
      <c r="AD26" s="206">
        <v>0</v>
      </c>
      <c r="AE26" s="206">
        <v>0</v>
      </c>
      <c r="AF26" s="206">
        <v>0</v>
      </c>
      <c r="AG26" s="206">
        <v>31.81</v>
      </c>
      <c r="AH26" s="206">
        <v>0</v>
      </c>
      <c r="AI26" s="206">
        <v>33.74</v>
      </c>
      <c r="AJ26" s="206">
        <v>0</v>
      </c>
      <c r="AK26" s="206">
        <v>13.91</v>
      </c>
      <c r="AL26" s="206">
        <v>0</v>
      </c>
      <c r="AM26" s="206">
        <v>0</v>
      </c>
      <c r="AN26" s="206">
        <v>0</v>
      </c>
      <c r="AO26" s="206">
        <v>226.2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1.63</v>
      </c>
      <c r="E27" s="206">
        <v>0</v>
      </c>
      <c r="F27" s="206">
        <v>0</v>
      </c>
      <c r="G27" s="206">
        <v>6.75</v>
      </c>
      <c r="H27" s="206">
        <v>0</v>
      </c>
      <c r="I27" s="206">
        <v>29.48</v>
      </c>
      <c r="J27" s="206">
        <v>0.34</v>
      </c>
      <c r="K27" s="206">
        <v>0.47</v>
      </c>
      <c r="L27" s="206">
        <v>133.19</v>
      </c>
      <c r="M27" s="206">
        <v>1.1599999999999999</v>
      </c>
      <c r="N27" s="206">
        <v>1.5</v>
      </c>
      <c r="O27" s="206">
        <v>0</v>
      </c>
      <c r="P27" s="206">
        <v>1.58</v>
      </c>
      <c r="Q27" s="206">
        <v>2.52</v>
      </c>
      <c r="R27" s="206">
        <v>1.59</v>
      </c>
      <c r="S27" s="206">
        <v>3.65</v>
      </c>
      <c r="T27" s="206">
        <v>0.56000000000000005</v>
      </c>
      <c r="U27" s="206">
        <v>0.9</v>
      </c>
      <c r="V27" s="206">
        <v>0.23</v>
      </c>
      <c r="W27" s="206">
        <v>0.42</v>
      </c>
      <c r="X27" s="206">
        <v>3.1</v>
      </c>
      <c r="Y27" s="206">
        <v>0</v>
      </c>
      <c r="Z27" s="206">
        <v>3.1</v>
      </c>
      <c r="AA27" s="206">
        <v>1.03</v>
      </c>
      <c r="AB27" s="206">
        <v>0</v>
      </c>
      <c r="AC27" s="206">
        <v>16.04</v>
      </c>
      <c r="AD27" s="206">
        <v>0</v>
      </c>
      <c r="AE27" s="206">
        <v>0</v>
      </c>
      <c r="AF27" s="206">
        <v>0</v>
      </c>
      <c r="AG27" s="206">
        <v>31.81</v>
      </c>
      <c r="AH27" s="206">
        <v>0</v>
      </c>
      <c r="AI27" s="206">
        <v>33.74</v>
      </c>
      <c r="AJ27" s="206">
        <v>0</v>
      </c>
      <c r="AK27" s="206">
        <v>13.91</v>
      </c>
      <c r="AL27" s="206">
        <v>0</v>
      </c>
      <c r="AM27" s="206">
        <v>0</v>
      </c>
      <c r="AN27" s="206">
        <v>0</v>
      </c>
      <c r="AO27" s="206">
        <v>226.2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1.63</v>
      </c>
      <c r="E28" s="206">
        <v>0</v>
      </c>
      <c r="F28" s="206">
        <v>0</v>
      </c>
      <c r="G28" s="206">
        <v>6.75</v>
      </c>
      <c r="H28" s="206">
        <v>0</v>
      </c>
      <c r="I28" s="206">
        <v>29.48</v>
      </c>
      <c r="J28" s="206">
        <v>0.34</v>
      </c>
      <c r="K28" s="206">
        <v>0.39</v>
      </c>
      <c r="L28" s="206">
        <v>36.9</v>
      </c>
      <c r="M28" s="206">
        <v>1.1599999999999999</v>
      </c>
      <c r="N28" s="206">
        <v>1.5</v>
      </c>
      <c r="O28" s="206">
        <v>0</v>
      </c>
      <c r="P28" s="206">
        <v>1.58</v>
      </c>
      <c r="Q28" s="206">
        <v>1.1599999999999999</v>
      </c>
      <c r="R28" s="206">
        <v>0.54</v>
      </c>
      <c r="S28" s="206">
        <v>1.64</v>
      </c>
      <c r="T28" s="206">
        <v>0.56000000000000005</v>
      </c>
      <c r="U28" s="206">
        <v>0.9</v>
      </c>
      <c r="V28" s="206">
        <v>0.23</v>
      </c>
      <c r="W28" s="206">
        <v>0.42</v>
      </c>
      <c r="X28" s="206">
        <v>3.1</v>
      </c>
      <c r="Y28" s="206">
        <v>0</v>
      </c>
      <c r="Z28" s="206">
        <v>3.1</v>
      </c>
      <c r="AA28" s="206">
        <v>1.03</v>
      </c>
      <c r="AB28" s="206">
        <v>0</v>
      </c>
      <c r="AC28" s="206">
        <v>16.04</v>
      </c>
      <c r="AD28" s="206">
        <v>0</v>
      </c>
      <c r="AE28" s="206">
        <v>0</v>
      </c>
      <c r="AF28" s="206">
        <v>0</v>
      </c>
      <c r="AG28" s="206">
        <v>31.81</v>
      </c>
      <c r="AH28" s="206">
        <v>0</v>
      </c>
      <c r="AI28" s="206">
        <v>33.74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226.2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1.63</v>
      </c>
      <c r="E29" s="206">
        <v>0</v>
      </c>
      <c r="F29" s="206">
        <v>0</v>
      </c>
      <c r="G29" s="206">
        <v>6.75</v>
      </c>
      <c r="H29" s="206">
        <v>0</v>
      </c>
      <c r="I29" s="206">
        <v>29.48</v>
      </c>
      <c r="J29" s="206">
        <v>0.34</v>
      </c>
      <c r="K29" s="206">
        <v>0.39</v>
      </c>
      <c r="L29" s="206">
        <v>16.18</v>
      </c>
      <c r="M29" s="206">
        <v>1.1599999999999999</v>
      </c>
      <c r="N29" s="206">
        <v>1.5</v>
      </c>
      <c r="O29" s="206">
        <v>0</v>
      </c>
      <c r="P29" s="206">
        <v>1.58</v>
      </c>
      <c r="Q29" s="206">
        <v>0.28000000000000003</v>
      </c>
      <c r="R29" s="206">
        <v>0.54</v>
      </c>
      <c r="S29" s="206">
        <v>0.33</v>
      </c>
      <c r="T29" s="206">
        <v>0.56000000000000005</v>
      </c>
      <c r="U29" s="206">
        <v>0.9</v>
      </c>
      <c r="V29" s="206">
        <v>0.23</v>
      </c>
      <c r="W29" s="206">
        <v>0.42</v>
      </c>
      <c r="X29" s="206">
        <v>3.1</v>
      </c>
      <c r="Y29" s="206">
        <v>0</v>
      </c>
      <c r="Z29" s="206">
        <v>3.1</v>
      </c>
      <c r="AA29" s="206">
        <v>1.03</v>
      </c>
      <c r="AB29" s="206">
        <v>0</v>
      </c>
      <c r="AC29" s="206">
        <v>16.04</v>
      </c>
      <c r="AD29" s="206">
        <v>0</v>
      </c>
      <c r="AE29" s="206">
        <v>0</v>
      </c>
      <c r="AF29" s="206">
        <v>0</v>
      </c>
      <c r="AG29" s="206">
        <v>31.81</v>
      </c>
      <c r="AH29" s="206">
        <v>0</v>
      </c>
      <c r="AI29" s="206">
        <v>33.74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226.2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1.63</v>
      </c>
      <c r="E30" s="206">
        <v>0</v>
      </c>
      <c r="F30" s="206">
        <v>0</v>
      </c>
      <c r="G30" s="206">
        <v>6.75</v>
      </c>
      <c r="H30" s="206">
        <v>0</v>
      </c>
      <c r="I30" s="206">
        <v>29.48</v>
      </c>
      <c r="J30" s="206">
        <v>0.34</v>
      </c>
      <c r="K30" s="206">
        <v>0.39</v>
      </c>
      <c r="L30" s="206">
        <v>16.18</v>
      </c>
      <c r="M30" s="206">
        <v>1.1599999999999999</v>
      </c>
      <c r="N30" s="206">
        <v>1.5</v>
      </c>
      <c r="O30" s="206">
        <v>0</v>
      </c>
      <c r="P30" s="206">
        <v>1.58</v>
      </c>
      <c r="Q30" s="206">
        <v>0.28000000000000003</v>
      </c>
      <c r="R30" s="206">
        <v>0.54</v>
      </c>
      <c r="S30" s="206">
        <v>0.33</v>
      </c>
      <c r="T30" s="206">
        <v>0.56000000000000005</v>
      </c>
      <c r="U30" s="206">
        <v>0.9</v>
      </c>
      <c r="V30" s="206">
        <v>0.23</v>
      </c>
      <c r="W30" s="206">
        <v>0.42</v>
      </c>
      <c r="X30" s="206">
        <v>3.1</v>
      </c>
      <c r="Y30" s="206">
        <v>0</v>
      </c>
      <c r="Z30" s="206">
        <v>3.1</v>
      </c>
      <c r="AA30" s="206">
        <v>1.03</v>
      </c>
      <c r="AB30" s="206">
        <v>0</v>
      </c>
      <c r="AC30" s="206">
        <v>16.04</v>
      </c>
      <c r="AD30" s="206">
        <v>0</v>
      </c>
      <c r="AE30" s="206">
        <v>0</v>
      </c>
      <c r="AF30" s="206">
        <v>0</v>
      </c>
      <c r="AG30" s="206">
        <v>31.81</v>
      </c>
      <c r="AH30" s="206">
        <v>0</v>
      </c>
      <c r="AI30" s="206">
        <v>33.74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226.2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1.63</v>
      </c>
      <c r="E31" s="206">
        <v>0</v>
      </c>
      <c r="F31" s="206">
        <v>0</v>
      </c>
      <c r="G31" s="206">
        <v>6.75</v>
      </c>
      <c r="H31" s="206">
        <v>0</v>
      </c>
      <c r="I31" s="206">
        <v>29.48</v>
      </c>
      <c r="J31" s="206">
        <v>0.34</v>
      </c>
      <c r="K31" s="206">
        <v>0.39</v>
      </c>
      <c r="L31" s="206">
        <v>16.18</v>
      </c>
      <c r="M31" s="206">
        <v>1.1599999999999999</v>
      </c>
      <c r="N31" s="206">
        <v>1.5</v>
      </c>
      <c r="O31" s="206">
        <v>0</v>
      </c>
      <c r="P31" s="206">
        <v>1.58</v>
      </c>
      <c r="Q31" s="206">
        <v>0.28000000000000003</v>
      </c>
      <c r="R31" s="206">
        <v>0.54</v>
      </c>
      <c r="S31" s="206">
        <v>0.33</v>
      </c>
      <c r="T31" s="206">
        <v>0.56000000000000005</v>
      </c>
      <c r="U31" s="206">
        <v>0.9</v>
      </c>
      <c r="V31" s="206">
        <v>0.23</v>
      </c>
      <c r="W31" s="206">
        <v>0.42</v>
      </c>
      <c r="X31" s="206">
        <v>3.1</v>
      </c>
      <c r="Y31" s="206">
        <v>0</v>
      </c>
      <c r="Z31" s="206">
        <v>3.1</v>
      </c>
      <c r="AA31" s="206">
        <v>1.03</v>
      </c>
      <c r="AB31" s="206">
        <v>0</v>
      </c>
      <c r="AC31" s="206">
        <v>16.04</v>
      </c>
      <c r="AD31" s="206">
        <v>0</v>
      </c>
      <c r="AE31" s="206">
        <v>0</v>
      </c>
      <c r="AF31" s="206">
        <v>0</v>
      </c>
      <c r="AG31" s="206">
        <v>31.81</v>
      </c>
      <c r="AH31" s="206">
        <v>0</v>
      </c>
      <c r="AI31" s="206">
        <v>33.74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226.2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1.63</v>
      </c>
      <c r="E32" s="206">
        <v>0</v>
      </c>
      <c r="F32" s="206">
        <v>0</v>
      </c>
      <c r="G32" s="206">
        <v>6.75</v>
      </c>
      <c r="H32" s="206">
        <v>0</v>
      </c>
      <c r="I32" s="206">
        <v>29.48</v>
      </c>
      <c r="J32" s="206">
        <v>0.34</v>
      </c>
      <c r="K32" s="206">
        <v>0.39</v>
      </c>
      <c r="L32" s="206">
        <v>16.18</v>
      </c>
      <c r="M32" s="206">
        <v>1.1599999999999999</v>
      </c>
      <c r="N32" s="206">
        <v>1.5</v>
      </c>
      <c r="O32" s="206">
        <v>0</v>
      </c>
      <c r="P32" s="206">
        <v>1.58</v>
      </c>
      <c r="Q32" s="206">
        <v>0.28000000000000003</v>
      </c>
      <c r="R32" s="206">
        <v>0.54</v>
      </c>
      <c r="S32" s="206">
        <v>0.33</v>
      </c>
      <c r="T32" s="206">
        <v>0.56000000000000005</v>
      </c>
      <c r="U32" s="206">
        <v>0.9</v>
      </c>
      <c r="V32" s="206">
        <v>0.23</v>
      </c>
      <c r="W32" s="206">
        <v>0.42</v>
      </c>
      <c r="X32" s="206">
        <v>3.1</v>
      </c>
      <c r="Y32" s="206">
        <v>0</v>
      </c>
      <c r="Z32" s="206">
        <v>3.1</v>
      </c>
      <c r="AA32" s="206">
        <v>1.03</v>
      </c>
      <c r="AB32" s="206">
        <v>0</v>
      </c>
      <c r="AC32" s="206">
        <v>16.04</v>
      </c>
      <c r="AD32" s="206">
        <v>0</v>
      </c>
      <c r="AE32" s="206">
        <v>0</v>
      </c>
      <c r="AF32" s="206">
        <v>0</v>
      </c>
      <c r="AG32" s="206">
        <v>31.81</v>
      </c>
      <c r="AH32" s="206">
        <v>0</v>
      </c>
      <c r="AI32" s="206">
        <v>33.74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226.2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1.63</v>
      </c>
      <c r="E33" s="206">
        <v>0</v>
      </c>
      <c r="F33" s="206">
        <v>0</v>
      </c>
      <c r="G33" s="206">
        <v>6.75</v>
      </c>
      <c r="H33" s="206">
        <v>0</v>
      </c>
      <c r="I33" s="206">
        <v>29.48</v>
      </c>
      <c r="J33" s="206">
        <v>0.34</v>
      </c>
      <c r="K33" s="206">
        <v>0.39</v>
      </c>
      <c r="L33" s="206">
        <v>16.18</v>
      </c>
      <c r="M33" s="206">
        <v>1.1599999999999999</v>
      </c>
      <c r="N33" s="206">
        <v>1.5</v>
      </c>
      <c r="O33" s="206">
        <v>0</v>
      </c>
      <c r="P33" s="206">
        <v>1.58</v>
      </c>
      <c r="Q33" s="206">
        <v>0.28000000000000003</v>
      </c>
      <c r="R33" s="206">
        <v>0.54</v>
      </c>
      <c r="S33" s="206">
        <v>0.33</v>
      </c>
      <c r="T33" s="206">
        <v>0.56000000000000005</v>
      </c>
      <c r="U33" s="206">
        <v>0.9</v>
      </c>
      <c r="V33" s="206">
        <v>0.23</v>
      </c>
      <c r="W33" s="206">
        <v>0.42</v>
      </c>
      <c r="X33" s="206">
        <v>3.1</v>
      </c>
      <c r="Y33" s="206">
        <v>0</v>
      </c>
      <c r="Z33" s="206">
        <v>3.1</v>
      </c>
      <c r="AA33" s="206">
        <v>1.03</v>
      </c>
      <c r="AB33" s="206">
        <v>0</v>
      </c>
      <c r="AC33" s="206">
        <v>16.04</v>
      </c>
      <c r="AD33" s="206">
        <v>0</v>
      </c>
      <c r="AE33" s="206">
        <v>0</v>
      </c>
      <c r="AF33" s="206">
        <v>0</v>
      </c>
      <c r="AG33" s="206">
        <v>31.81</v>
      </c>
      <c r="AH33" s="206">
        <v>0</v>
      </c>
      <c r="AI33" s="206">
        <v>33.74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226.2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1.63</v>
      </c>
      <c r="E34" s="206">
        <v>0</v>
      </c>
      <c r="F34" s="206">
        <v>0</v>
      </c>
      <c r="G34" s="206">
        <v>6.75</v>
      </c>
      <c r="H34" s="206">
        <v>0</v>
      </c>
      <c r="I34" s="206">
        <v>29.48</v>
      </c>
      <c r="J34" s="206">
        <v>0.34</v>
      </c>
      <c r="K34" s="206">
        <v>0.39</v>
      </c>
      <c r="L34" s="206">
        <v>16.18</v>
      </c>
      <c r="M34" s="206">
        <v>1.1599999999999999</v>
      </c>
      <c r="N34" s="206">
        <v>1.5</v>
      </c>
      <c r="O34" s="206">
        <v>0</v>
      </c>
      <c r="P34" s="206">
        <v>1.58</v>
      </c>
      <c r="Q34" s="206">
        <v>0.28000000000000003</v>
      </c>
      <c r="R34" s="206">
        <v>0.54</v>
      </c>
      <c r="S34" s="206">
        <v>0.33</v>
      </c>
      <c r="T34" s="206">
        <v>0.56000000000000005</v>
      </c>
      <c r="U34" s="206">
        <v>0.9</v>
      </c>
      <c r="V34" s="206">
        <v>0.23</v>
      </c>
      <c r="W34" s="206">
        <v>0.42</v>
      </c>
      <c r="X34" s="206">
        <v>3.1</v>
      </c>
      <c r="Y34" s="206">
        <v>0</v>
      </c>
      <c r="Z34" s="206">
        <v>3.1</v>
      </c>
      <c r="AA34" s="206">
        <v>1.03</v>
      </c>
      <c r="AB34" s="206">
        <v>0</v>
      </c>
      <c r="AC34" s="206">
        <v>16.04</v>
      </c>
      <c r="AD34" s="206">
        <v>0</v>
      </c>
      <c r="AE34" s="206">
        <v>0</v>
      </c>
      <c r="AF34" s="206">
        <v>0</v>
      </c>
      <c r="AG34" s="206">
        <v>31.81</v>
      </c>
      <c r="AH34" s="206">
        <v>0</v>
      </c>
      <c r="AI34" s="206">
        <v>33.74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226.2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1.63</v>
      </c>
      <c r="E35" s="206">
        <v>0</v>
      </c>
      <c r="F35" s="206">
        <v>0</v>
      </c>
      <c r="G35" s="206">
        <v>6.75</v>
      </c>
      <c r="H35" s="206">
        <v>0</v>
      </c>
      <c r="I35" s="206">
        <v>29.14</v>
      </c>
      <c r="J35" s="206">
        <v>0.34</v>
      </c>
      <c r="K35" s="206">
        <v>0.39</v>
      </c>
      <c r="L35" s="206">
        <v>16.18</v>
      </c>
      <c r="M35" s="206">
        <v>1.1599999999999999</v>
      </c>
      <c r="N35" s="206">
        <v>1.5</v>
      </c>
      <c r="O35" s="206">
        <v>0</v>
      </c>
      <c r="P35" s="206">
        <v>1.58</v>
      </c>
      <c r="Q35" s="206">
        <v>0.28000000000000003</v>
      </c>
      <c r="R35" s="206">
        <v>0.54</v>
      </c>
      <c r="S35" s="206">
        <v>0.33</v>
      </c>
      <c r="T35" s="206">
        <v>0.56000000000000005</v>
      </c>
      <c r="U35" s="206">
        <v>0.9</v>
      </c>
      <c r="V35" s="206">
        <v>0.23</v>
      </c>
      <c r="W35" s="206">
        <v>0.42</v>
      </c>
      <c r="X35" s="206">
        <v>3.1</v>
      </c>
      <c r="Y35" s="206">
        <v>0</v>
      </c>
      <c r="Z35" s="206">
        <v>3.1</v>
      </c>
      <c r="AA35" s="206">
        <v>1.03</v>
      </c>
      <c r="AB35" s="206">
        <v>0</v>
      </c>
      <c r="AC35" s="206">
        <v>16.04</v>
      </c>
      <c r="AD35" s="206">
        <v>0</v>
      </c>
      <c r="AE35" s="206">
        <v>0</v>
      </c>
      <c r="AF35" s="206">
        <v>0</v>
      </c>
      <c r="AG35" s="206">
        <v>31.81</v>
      </c>
      <c r="AH35" s="206">
        <v>0</v>
      </c>
      <c r="AI35" s="206">
        <v>33.74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226.2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1.63</v>
      </c>
      <c r="E36" s="206">
        <v>0</v>
      </c>
      <c r="F36" s="206">
        <v>0</v>
      </c>
      <c r="G36" s="206">
        <v>6.75</v>
      </c>
      <c r="H36" s="206">
        <v>0</v>
      </c>
      <c r="I36" s="206">
        <v>29.14</v>
      </c>
      <c r="J36" s="206">
        <v>0.34</v>
      </c>
      <c r="K36" s="206">
        <v>0.39</v>
      </c>
      <c r="L36" s="206">
        <v>16.18</v>
      </c>
      <c r="M36" s="206">
        <v>1.1599999999999999</v>
      </c>
      <c r="N36" s="206">
        <v>1.5</v>
      </c>
      <c r="O36" s="206">
        <v>0</v>
      </c>
      <c r="P36" s="206">
        <v>1.58</v>
      </c>
      <c r="Q36" s="206">
        <v>0.28000000000000003</v>
      </c>
      <c r="R36" s="206">
        <v>0.54</v>
      </c>
      <c r="S36" s="206">
        <v>0.33</v>
      </c>
      <c r="T36" s="206">
        <v>0.56000000000000005</v>
      </c>
      <c r="U36" s="206">
        <v>0.9</v>
      </c>
      <c r="V36" s="206">
        <v>0.23</v>
      </c>
      <c r="W36" s="206">
        <v>0.42</v>
      </c>
      <c r="X36" s="206">
        <v>3.1</v>
      </c>
      <c r="Y36" s="206">
        <v>0</v>
      </c>
      <c r="Z36" s="206">
        <v>3.1</v>
      </c>
      <c r="AA36" s="206">
        <v>1.03</v>
      </c>
      <c r="AB36" s="206">
        <v>0</v>
      </c>
      <c r="AC36" s="206">
        <v>16.04</v>
      </c>
      <c r="AD36" s="206">
        <v>0</v>
      </c>
      <c r="AE36" s="206">
        <v>0</v>
      </c>
      <c r="AF36" s="206">
        <v>0</v>
      </c>
      <c r="AG36" s="206">
        <v>31.81</v>
      </c>
      <c r="AH36" s="206">
        <v>0</v>
      </c>
      <c r="AI36" s="206">
        <v>33.74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226.2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1.63</v>
      </c>
      <c r="E37" s="206">
        <v>0</v>
      </c>
      <c r="F37" s="206">
        <v>0</v>
      </c>
      <c r="G37" s="206">
        <v>6.75</v>
      </c>
      <c r="H37" s="206">
        <v>0</v>
      </c>
      <c r="I37" s="206">
        <v>29.14</v>
      </c>
      <c r="J37" s="206">
        <v>0.34</v>
      </c>
      <c r="K37" s="206">
        <v>0.39</v>
      </c>
      <c r="L37" s="206">
        <v>16.18</v>
      </c>
      <c r="M37" s="206">
        <v>1.1599999999999999</v>
      </c>
      <c r="N37" s="206">
        <v>1.5</v>
      </c>
      <c r="O37" s="206">
        <v>0</v>
      </c>
      <c r="P37" s="206">
        <v>1.58</v>
      </c>
      <c r="Q37" s="206">
        <v>0.28000000000000003</v>
      </c>
      <c r="R37" s="206">
        <v>0.54</v>
      </c>
      <c r="S37" s="206">
        <v>0.33</v>
      </c>
      <c r="T37" s="206">
        <v>0.56000000000000005</v>
      </c>
      <c r="U37" s="206">
        <v>0.9</v>
      </c>
      <c r="V37" s="206">
        <v>0.23</v>
      </c>
      <c r="W37" s="206">
        <v>0.42</v>
      </c>
      <c r="X37" s="206">
        <v>3.1</v>
      </c>
      <c r="Y37" s="206">
        <v>0</v>
      </c>
      <c r="Z37" s="206">
        <v>3.1</v>
      </c>
      <c r="AA37" s="206">
        <v>1.03</v>
      </c>
      <c r="AB37" s="206">
        <v>0</v>
      </c>
      <c r="AC37" s="206">
        <v>16.04</v>
      </c>
      <c r="AD37" s="206">
        <v>0</v>
      </c>
      <c r="AE37" s="206">
        <v>0</v>
      </c>
      <c r="AF37" s="206">
        <v>0</v>
      </c>
      <c r="AG37" s="206">
        <v>31.81</v>
      </c>
      <c r="AH37" s="206">
        <v>0</v>
      </c>
      <c r="AI37" s="206">
        <v>33.74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226.2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1.63</v>
      </c>
      <c r="E38" s="206">
        <v>0</v>
      </c>
      <c r="F38" s="206">
        <v>0</v>
      </c>
      <c r="G38" s="206">
        <v>6.75</v>
      </c>
      <c r="H38" s="206">
        <v>0</v>
      </c>
      <c r="I38" s="206">
        <v>29.14</v>
      </c>
      <c r="J38" s="206">
        <v>0.34</v>
      </c>
      <c r="K38" s="206">
        <v>0.39</v>
      </c>
      <c r="L38" s="206">
        <v>16.18</v>
      </c>
      <c r="M38" s="206">
        <v>1.1599999999999999</v>
      </c>
      <c r="N38" s="206">
        <v>1.5</v>
      </c>
      <c r="O38" s="206">
        <v>0</v>
      </c>
      <c r="P38" s="206">
        <v>1.58</v>
      </c>
      <c r="Q38" s="206">
        <v>0.28000000000000003</v>
      </c>
      <c r="R38" s="206">
        <v>0.54</v>
      </c>
      <c r="S38" s="206">
        <v>0.33</v>
      </c>
      <c r="T38" s="206">
        <v>0.56000000000000005</v>
      </c>
      <c r="U38" s="206">
        <v>0.9</v>
      </c>
      <c r="V38" s="206">
        <v>0.23</v>
      </c>
      <c r="W38" s="206">
        <v>0.42</v>
      </c>
      <c r="X38" s="206">
        <v>3.1</v>
      </c>
      <c r="Y38" s="206">
        <v>0</v>
      </c>
      <c r="Z38" s="206">
        <v>3.1</v>
      </c>
      <c r="AA38" s="206">
        <v>1.03</v>
      </c>
      <c r="AB38" s="206">
        <v>0</v>
      </c>
      <c r="AC38" s="206">
        <v>16.04</v>
      </c>
      <c r="AD38" s="206">
        <v>0</v>
      </c>
      <c r="AE38" s="206">
        <v>0</v>
      </c>
      <c r="AF38" s="206">
        <v>0</v>
      </c>
      <c r="AG38" s="206">
        <v>31.81</v>
      </c>
      <c r="AH38" s="206">
        <v>0</v>
      </c>
      <c r="AI38" s="206">
        <v>33.74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226.2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1.63</v>
      </c>
      <c r="E39" s="206">
        <v>0</v>
      </c>
      <c r="F39" s="206">
        <v>0</v>
      </c>
      <c r="G39" s="206">
        <v>6.75</v>
      </c>
      <c r="H39" s="206">
        <v>0</v>
      </c>
      <c r="I39" s="206">
        <v>29.14</v>
      </c>
      <c r="J39" s="206">
        <v>0.34</v>
      </c>
      <c r="K39" s="206">
        <v>0.39</v>
      </c>
      <c r="L39" s="206">
        <v>16.18</v>
      </c>
      <c r="M39" s="206">
        <v>1.1599999999999999</v>
      </c>
      <c r="N39" s="206">
        <v>1.5</v>
      </c>
      <c r="O39" s="206">
        <v>0</v>
      </c>
      <c r="P39" s="206">
        <v>1.58</v>
      </c>
      <c r="Q39" s="206">
        <v>0.28000000000000003</v>
      </c>
      <c r="R39" s="206">
        <v>0.54</v>
      </c>
      <c r="S39" s="206">
        <v>0.33</v>
      </c>
      <c r="T39" s="206">
        <v>0.56000000000000005</v>
      </c>
      <c r="U39" s="206">
        <v>0.9</v>
      </c>
      <c r="V39" s="206">
        <v>0.23</v>
      </c>
      <c r="W39" s="206">
        <v>0.42</v>
      </c>
      <c r="X39" s="206">
        <v>3.1</v>
      </c>
      <c r="Y39" s="206">
        <v>0</v>
      </c>
      <c r="Z39" s="206">
        <v>3.1</v>
      </c>
      <c r="AA39" s="206">
        <v>1.03</v>
      </c>
      <c r="AB39" s="206">
        <v>0</v>
      </c>
      <c r="AC39" s="206">
        <v>16.04</v>
      </c>
      <c r="AD39" s="206">
        <v>0</v>
      </c>
      <c r="AE39" s="206">
        <v>0</v>
      </c>
      <c r="AF39" s="206">
        <v>0</v>
      </c>
      <c r="AG39" s="206">
        <v>31.81</v>
      </c>
      <c r="AH39" s="206">
        <v>0</v>
      </c>
      <c r="AI39" s="206">
        <v>33.74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226.2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1.63</v>
      </c>
      <c r="E40" s="206">
        <v>0</v>
      </c>
      <c r="F40" s="206">
        <v>0</v>
      </c>
      <c r="G40" s="206">
        <v>6.75</v>
      </c>
      <c r="H40" s="206">
        <v>0</v>
      </c>
      <c r="I40" s="206">
        <v>29.14</v>
      </c>
      <c r="J40" s="206">
        <v>0.34</v>
      </c>
      <c r="K40" s="206">
        <v>0.39</v>
      </c>
      <c r="L40" s="206">
        <v>16.18</v>
      </c>
      <c r="M40" s="206">
        <v>1.1599999999999999</v>
      </c>
      <c r="N40" s="206">
        <v>1.5</v>
      </c>
      <c r="O40" s="206">
        <v>0</v>
      </c>
      <c r="P40" s="206">
        <v>1.58</v>
      </c>
      <c r="Q40" s="206">
        <v>0.28000000000000003</v>
      </c>
      <c r="R40" s="206">
        <v>0.54</v>
      </c>
      <c r="S40" s="206">
        <v>0.33</v>
      </c>
      <c r="T40" s="206">
        <v>0.56000000000000005</v>
      </c>
      <c r="U40" s="206">
        <v>0.9</v>
      </c>
      <c r="V40" s="206">
        <v>0.23</v>
      </c>
      <c r="W40" s="206">
        <v>0.42</v>
      </c>
      <c r="X40" s="206">
        <v>3.1</v>
      </c>
      <c r="Y40" s="206">
        <v>0</v>
      </c>
      <c r="Z40" s="206">
        <v>3.1</v>
      </c>
      <c r="AA40" s="206">
        <v>1.03</v>
      </c>
      <c r="AB40" s="206">
        <v>0</v>
      </c>
      <c r="AC40" s="206">
        <v>16.04</v>
      </c>
      <c r="AD40" s="206">
        <v>0</v>
      </c>
      <c r="AE40" s="206">
        <v>0</v>
      </c>
      <c r="AF40" s="206">
        <v>0</v>
      </c>
      <c r="AG40" s="206">
        <v>31.81</v>
      </c>
      <c r="AH40" s="206">
        <v>0</v>
      </c>
      <c r="AI40" s="206">
        <v>33.74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226.2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1.63</v>
      </c>
      <c r="E41" s="206">
        <v>0</v>
      </c>
      <c r="F41" s="206">
        <v>0</v>
      </c>
      <c r="G41" s="206">
        <v>6.75</v>
      </c>
      <c r="H41" s="206">
        <v>0</v>
      </c>
      <c r="I41" s="206">
        <v>29.14</v>
      </c>
      <c r="J41" s="206">
        <v>0.34</v>
      </c>
      <c r="K41" s="206">
        <v>0.39</v>
      </c>
      <c r="L41" s="206">
        <v>16.18</v>
      </c>
      <c r="M41" s="206">
        <v>1.1599999999999999</v>
      </c>
      <c r="N41" s="206">
        <v>1.5</v>
      </c>
      <c r="O41" s="206">
        <v>0</v>
      </c>
      <c r="P41" s="206">
        <v>1.58</v>
      </c>
      <c r="Q41" s="206">
        <v>0.28000000000000003</v>
      </c>
      <c r="R41" s="206">
        <v>0.54</v>
      </c>
      <c r="S41" s="206">
        <v>0.33</v>
      </c>
      <c r="T41" s="206">
        <v>0.56000000000000005</v>
      </c>
      <c r="U41" s="206">
        <v>0.9</v>
      </c>
      <c r="V41" s="206">
        <v>0.23</v>
      </c>
      <c r="W41" s="206">
        <v>0.45</v>
      </c>
      <c r="X41" s="206">
        <v>3.1</v>
      </c>
      <c r="Y41" s="206">
        <v>0</v>
      </c>
      <c r="Z41" s="206">
        <v>3.1</v>
      </c>
      <c r="AA41" s="206">
        <v>1.03</v>
      </c>
      <c r="AB41" s="206">
        <v>0</v>
      </c>
      <c r="AC41" s="206">
        <v>16.04</v>
      </c>
      <c r="AD41" s="206">
        <v>0</v>
      </c>
      <c r="AE41" s="206">
        <v>0</v>
      </c>
      <c r="AF41" s="206">
        <v>0</v>
      </c>
      <c r="AG41" s="206">
        <v>31.81</v>
      </c>
      <c r="AH41" s="206">
        <v>0</v>
      </c>
      <c r="AI41" s="206">
        <v>33.74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226.2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1.63</v>
      </c>
      <c r="E42" s="206">
        <v>0</v>
      </c>
      <c r="F42" s="206">
        <v>0</v>
      </c>
      <c r="G42" s="206">
        <v>6.75</v>
      </c>
      <c r="H42" s="206">
        <v>0</v>
      </c>
      <c r="I42" s="206">
        <v>29.14</v>
      </c>
      <c r="J42" s="206">
        <v>0.34</v>
      </c>
      <c r="K42" s="206">
        <v>0.39</v>
      </c>
      <c r="L42" s="206">
        <v>16.18</v>
      </c>
      <c r="M42" s="206">
        <v>1.1599999999999999</v>
      </c>
      <c r="N42" s="206">
        <v>1.5</v>
      </c>
      <c r="O42" s="206">
        <v>0</v>
      </c>
      <c r="P42" s="206">
        <v>1.58</v>
      </c>
      <c r="Q42" s="206">
        <v>0.28000000000000003</v>
      </c>
      <c r="R42" s="206">
        <v>0.54</v>
      </c>
      <c r="S42" s="206">
        <v>0.33</v>
      </c>
      <c r="T42" s="206">
        <v>0.56000000000000005</v>
      </c>
      <c r="U42" s="206">
        <v>0.9</v>
      </c>
      <c r="V42" s="206">
        <v>0.23</v>
      </c>
      <c r="W42" s="206">
        <v>0.43</v>
      </c>
      <c r="X42" s="206">
        <v>3.1</v>
      </c>
      <c r="Y42" s="206">
        <v>0</v>
      </c>
      <c r="Z42" s="206">
        <v>3.1</v>
      </c>
      <c r="AA42" s="206">
        <v>1.03</v>
      </c>
      <c r="AB42" s="206">
        <v>0</v>
      </c>
      <c r="AC42" s="206">
        <v>12.92</v>
      </c>
      <c r="AD42" s="206">
        <v>0</v>
      </c>
      <c r="AE42" s="206">
        <v>0</v>
      </c>
      <c r="AF42" s="206">
        <v>0</v>
      </c>
      <c r="AG42" s="206">
        <v>31.81</v>
      </c>
      <c r="AH42" s="206">
        <v>0</v>
      </c>
      <c r="AI42" s="206">
        <v>33.74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226.2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1.63</v>
      </c>
      <c r="E43" s="206">
        <v>0</v>
      </c>
      <c r="F43" s="206">
        <v>0</v>
      </c>
      <c r="G43" s="206">
        <v>6.75</v>
      </c>
      <c r="H43" s="206">
        <v>0</v>
      </c>
      <c r="I43" s="206">
        <v>29.14</v>
      </c>
      <c r="J43" s="206">
        <v>0.34</v>
      </c>
      <c r="K43" s="206">
        <v>0.39</v>
      </c>
      <c r="L43" s="206">
        <v>16.190000000000001</v>
      </c>
      <c r="M43" s="206">
        <v>1.1599999999999999</v>
      </c>
      <c r="N43" s="206">
        <v>1.5</v>
      </c>
      <c r="O43" s="206">
        <v>0</v>
      </c>
      <c r="P43" s="206">
        <v>1.58</v>
      </c>
      <c r="Q43" s="206">
        <v>0.28000000000000003</v>
      </c>
      <c r="R43" s="206">
        <v>0.54</v>
      </c>
      <c r="S43" s="206">
        <v>0.33</v>
      </c>
      <c r="T43" s="206">
        <v>0.56000000000000005</v>
      </c>
      <c r="U43" s="206">
        <v>0.9</v>
      </c>
      <c r="V43" s="206">
        <v>0.23</v>
      </c>
      <c r="W43" s="206">
        <v>0.43</v>
      </c>
      <c r="X43" s="206">
        <v>3.1</v>
      </c>
      <c r="Y43" s="206">
        <v>0</v>
      </c>
      <c r="Z43" s="206">
        <v>3.1</v>
      </c>
      <c r="AA43" s="206">
        <v>1.03</v>
      </c>
      <c r="AB43" s="206">
        <v>0</v>
      </c>
      <c r="AC43" s="206">
        <v>12.92</v>
      </c>
      <c r="AD43" s="206">
        <v>0</v>
      </c>
      <c r="AE43" s="206">
        <v>0</v>
      </c>
      <c r="AF43" s="206">
        <v>0</v>
      </c>
      <c r="AG43" s="206">
        <v>31.81</v>
      </c>
      <c r="AH43" s="206">
        <v>0</v>
      </c>
      <c r="AI43" s="206">
        <v>33.74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226.2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1.63</v>
      </c>
      <c r="E44" s="206">
        <v>0</v>
      </c>
      <c r="F44" s="206">
        <v>0</v>
      </c>
      <c r="G44" s="206">
        <v>6.75</v>
      </c>
      <c r="H44" s="206">
        <v>0</v>
      </c>
      <c r="I44" s="206">
        <v>29.14</v>
      </c>
      <c r="J44" s="206">
        <v>0.34</v>
      </c>
      <c r="K44" s="206">
        <v>0.39</v>
      </c>
      <c r="L44" s="206">
        <v>16.190000000000001</v>
      </c>
      <c r="M44" s="206">
        <v>1.1599999999999999</v>
      </c>
      <c r="N44" s="206">
        <v>1.5</v>
      </c>
      <c r="O44" s="206">
        <v>0</v>
      </c>
      <c r="P44" s="206">
        <v>1.58</v>
      </c>
      <c r="Q44" s="206">
        <v>0.28000000000000003</v>
      </c>
      <c r="R44" s="206">
        <v>0.54</v>
      </c>
      <c r="S44" s="206">
        <v>0.33</v>
      </c>
      <c r="T44" s="206">
        <v>0.56000000000000005</v>
      </c>
      <c r="U44" s="206">
        <v>0.9</v>
      </c>
      <c r="V44" s="206">
        <v>0.23</v>
      </c>
      <c r="W44" s="206">
        <v>0.43</v>
      </c>
      <c r="X44" s="206">
        <v>3.1</v>
      </c>
      <c r="Y44" s="206">
        <v>0</v>
      </c>
      <c r="Z44" s="206">
        <v>3.1</v>
      </c>
      <c r="AA44" s="206">
        <v>1.03</v>
      </c>
      <c r="AB44" s="206">
        <v>0</v>
      </c>
      <c r="AC44" s="206">
        <v>12.92</v>
      </c>
      <c r="AD44" s="206">
        <v>0</v>
      </c>
      <c r="AE44" s="206">
        <v>0</v>
      </c>
      <c r="AF44" s="206">
        <v>0</v>
      </c>
      <c r="AG44" s="206">
        <v>31.81</v>
      </c>
      <c r="AH44" s="206">
        <v>0</v>
      </c>
      <c r="AI44" s="206">
        <v>33.74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226.2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1.63</v>
      </c>
      <c r="E45" s="206">
        <v>0</v>
      </c>
      <c r="F45" s="206">
        <v>0</v>
      </c>
      <c r="G45" s="206">
        <v>6.75</v>
      </c>
      <c r="H45" s="206">
        <v>0</v>
      </c>
      <c r="I45" s="206">
        <v>29.14</v>
      </c>
      <c r="J45" s="206">
        <v>0.34</v>
      </c>
      <c r="K45" s="206">
        <v>0.39</v>
      </c>
      <c r="L45" s="206">
        <v>16.190000000000001</v>
      </c>
      <c r="M45" s="206">
        <v>1.1599999999999999</v>
      </c>
      <c r="N45" s="206">
        <v>1.5</v>
      </c>
      <c r="O45" s="206">
        <v>0</v>
      </c>
      <c r="P45" s="206">
        <v>1.58</v>
      </c>
      <c r="Q45" s="206">
        <v>0.28000000000000003</v>
      </c>
      <c r="R45" s="206">
        <v>0.54</v>
      </c>
      <c r="S45" s="206">
        <v>0.33</v>
      </c>
      <c r="T45" s="206">
        <v>0.56000000000000005</v>
      </c>
      <c r="U45" s="206">
        <v>0.9</v>
      </c>
      <c r="V45" s="206">
        <v>0.23</v>
      </c>
      <c r="W45" s="206">
        <v>0.43</v>
      </c>
      <c r="X45" s="206">
        <v>3.1</v>
      </c>
      <c r="Y45" s="206">
        <v>0</v>
      </c>
      <c r="Z45" s="206">
        <v>3.1</v>
      </c>
      <c r="AA45" s="206">
        <v>1.03</v>
      </c>
      <c r="AB45" s="206">
        <v>0</v>
      </c>
      <c r="AC45" s="206">
        <v>12.92</v>
      </c>
      <c r="AD45" s="206">
        <v>0</v>
      </c>
      <c r="AE45" s="206">
        <v>0</v>
      </c>
      <c r="AF45" s="206">
        <v>0</v>
      </c>
      <c r="AG45" s="206">
        <v>31.81</v>
      </c>
      <c r="AH45" s="206">
        <v>0</v>
      </c>
      <c r="AI45" s="206">
        <v>33.74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226.2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1.63</v>
      </c>
      <c r="E46" s="206">
        <v>0</v>
      </c>
      <c r="F46" s="206">
        <v>0</v>
      </c>
      <c r="G46" s="206">
        <v>6.75</v>
      </c>
      <c r="H46" s="206">
        <v>0</v>
      </c>
      <c r="I46" s="206">
        <v>29.14</v>
      </c>
      <c r="J46" s="206">
        <v>0.34</v>
      </c>
      <c r="K46" s="206">
        <v>0.39</v>
      </c>
      <c r="L46" s="206">
        <v>16.190000000000001</v>
      </c>
      <c r="M46" s="206">
        <v>1.1599999999999999</v>
      </c>
      <c r="N46" s="206">
        <v>1.5</v>
      </c>
      <c r="O46" s="206">
        <v>0</v>
      </c>
      <c r="P46" s="206">
        <v>1.58</v>
      </c>
      <c r="Q46" s="206">
        <v>0.28000000000000003</v>
      </c>
      <c r="R46" s="206">
        <v>0.54</v>
      </c>
      <c r="S46" s="206">
        <v>0.33</v>
      </c>
      <c r="T46" s="206">
        <v>0.56000000000000005</v>
      </c>
      <c r="U46" s="206">
        <v>0.9</v>
      </c>
      <c r="V46" s="206">
        <v>0.23</v>
      </c>
      <c r="W46" s="206">
        <v>0.43</v>
      </c>
      <c r="X46" s="206">
        <v>3.1</v>
      </c>
      <c r="Y46" s="206">
        <v>0</v>
      </c>
      <c r="Z46" s="206">
        <v>3.1</v>
      </c>
      <c r="AA46" s="206">
        <v>1.03</v>
      </c>
      <c r="AB46" s="206">
        <v>0</v>
      </c>
      <c r="AC46" s="206">
        <v>12.92</v>
      </c>
      <c r="AD46" s="206">
        <v>0</v>
      </c>
      <c r="AE46" s="206">
        <v>0</v>
      </c>
      <c r="AF46" s="206">
        <v>0</v>
      </c>
      <c r="AG46" s="206">
        <v>31.81</v>
      </c>
      <c r="AH46" s="206">
        <v>0</v>
      </c>
      <c r="AI46" s="206">
        <v>33.74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226.2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1.63</v>
      </c>
      <c r="E47" s="206">
        <v>0</v>
      </c>
      <c r="F47" s="206">
        <v>0</v>
      </c>
      <c r="G47" s="206">
        <v>6.75</v>
      </c>
      <c r="H47" s="206">
        <v>0</v>
      </c>
      <c r="I47" s="206">
        <v>29.14</v>
      </c>
      <c r="J47" s="206">
        <v>0.34</v>
      </c>
      <c r="K47" s="206">
        <v>0.39</v>
      </c>
      <c r="L47" s="206">
        <v>16.190000000000001</v>
      </c>
      <c r="M47" s="206">
        <v>1.1599999999999999</v>
      </c>
      <c r="N47" s="206">
        <v>1.5</v>
      </c>
      <c r="O47" s="206">
        <v>0</v>
      </c>
      <c r="P47" s="206">
        <v>1.58</v>
      </c>
      <c r="Q47" s="206">
        <v>0.28000000000000003</v>
      </c>
      <c r="R47" s="206">
        <v>0.54</v>
      </c>
      <c r="S47" s="206">
        <v>0.33</v>
      </c>
      <c r="T47" s="206">
        <v>0.56000000000000005</v>
      </c>
      <c r="U47" s="206">
        <v>0.9</v>
      </c>
      <c r="V47" s="206">
        <v>0.23</v>
      </c>
      <c r="W47" s="206">
        <v>0.42</v>
      </c>
      <c r="X47" s="206">
        <v>3.1</v>
      </c>
      <c r="Y47" s="206">
        <v>0</v>
      </c>
      <c r="Z47" s="206">
        <v>3.1</v>
      </c>
      <c r="AA47" s="206">
        <v>1.03</v>
      </c>
      <c r="AB47" s="206">
        <v>0</v>
      </c>
      <c r="AC47" s="206">
        <v>12.92</v>
      </c>
      <c r="AD47" s="206">
        <v>0</v>
      </c>
      <c r="AE47" s="206">
        <v>0</v>
      </c>
      <c r="AF47" s="206">
        <v>0</v>
      </c>
      <c r="AG47" s="206">
        <v>31.81</v>
      </c>
      <c r="AH47" s="206">
        <v>0</v>
      </c>
      <c r="AI47" s="206">
        <v>33.74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226.2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1.63</v>
      </c>
      <c r="E48" s="206">
        <v>0</v>
      </c>
      <c r="F48" s="206">
        <v>0</v>
      </c>
      <c r="G48" s="206">
        <v>6.75</v>
      </c>
      <c r="H48" s="206">
        <v>0</v>
      </c>
      <c r="I48" s="206">
        <v>29.14</v>
      </c>
      <c r="J48" s="206">
        <v>0.34</v>
      </c>
      <c r="K48" s="206">
        <v>0.39</v>
      </c>
      <c r="L48" s="206">
        <v>16.190000000000001</v>
      </c>
      <c r="M48" s="206">
        <v>1.1599999999999999</v>
      </c>
      <c r="N48" s="206">
        <v>1.5</v>
      </c>
      <c r="O48" s="206">
        <v>0</v>
      </c>
      <c r="P48" s="206">
        <v>1.58</v>
      </c>
      <c r="Q48" s="206">
        <v>0.28000000000000003</v>
      </c>
      <c r="R48" s="206">
        <v>0.54</v>
      </c>
      <c r="S48" s="206">
        <v>0.33</v>
      </c>
      <c r="T48" s="206">
        <v>0.56000000000000005</v>
      </c>
      <c r="U48" s="206">
        <v>0.9</v>
      </c>
      <c r="V48" s="206">
        <v>0.23</v>
      </c>
      <c r="W48" s="206">
        <v>0.42</v>
      </c>
      <c r="X48" s="206">
        <v>3.1</v>
      </c>
      <c r="Y48" s="206">
        <v>0</v>
      </c>
      <c r="Z48" s="206">
        <v>3.1</v>
      </c>
      <c r="AA48" s="206">
        <v>1.03</v>
      </c>
      <c r="AB48" s="206">
        <v>0</v>
      </c>
      <c r="AC48" s="206">
        <v>12.92</v>
      </c>
      <c r="AD48" s="206">
        <v>0</v>
      </c>
      <c r="AE48" s="206">
        <v>0</v>
      </c>
      <c r="AF48" s="206">
        <v>0</v>
      </c>
      <c r="AG48" s="206">
        <v>31.81</v>
      </c>
      <c r="AH48" s="206">
        <v>0</v>
      </c>
      <c r="AI48" s="206">
        <v>33.74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226.2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1.63</v>
      </c>
      <c r="E49" s="206">
        <v>0</v>
      </c>
      <c r="F49" s="206">
        <v>0</v>
      </c>
      <c r="G49" s="206">
        <v>6.75</v>
      </c>
      <c r="H49" s="206">
        <v>0</v>
      </c>
      <c r="I49" s="206">
        <v>29.14</v>
      </c>
      <c r="J49" s="206">
        <v>0.34</v>
      </c>
      <c r="K49" s="206">
        <v>0.39</v>
      </c>
      <c r="L49" s="206">
        <v>16.190000000000001</v>
      </c>
      <c r="M49" s="206">
        <v>1.1599999999999999</v>
      </c>
      <c r="N49" s="206">
        <v>1.5</v>
      </c>
      <c r="O49" s="206">
        <v>0</v>
      </c>
      <c r="P49" s="206">
        <v>1.58</v>
      </c>
      <c r="Q49" s="206">
        <v>0.28000000000000003</v>
      </c>
      <c r="R49" s="206">
        <v>0.54</v>
      </c>
      <c r="S49" s="206">
        <v>0.33</v>
      </c>
      <c r="T49" s="206">
        <v>0.56000000000000005</v>
      </c>
      <c r="U49" s="206">
        <v>0.9</v>
      </c>
      <c r="V49" s="206">
        <v>0.23</v>
      </c>
      <c r="W49" s="206">
        <v>0.42</v>
      </c>
      <c r="X49" s="206">
        <v>3.1</v>
      </c>
      <c r="Y49" s="206">
        <v>0</v>
      </c>
      <c r="Z49" s="206">
        <v>3.1</v>
      </c>
      <c r="AA49" s="206">
        <v>1.03</v>
      </c>
      <c r="AB49" s="206">
        <v>0</v>
      </c>
      <c r="AC49" s="206">
        <v>12.92</v>
      </c>
      <c r="AD49" s="206">
        <v>0</v>
      </c>
      <c r="AE49" s="206">
        <v>0</v>
      </c>
      <c r="AF49" s="206">
        <v>0</v>
      </c>
      <c r="AG49" s="206">
        <v>31.81</v>
      </c>
      <c r="AH49" s="206">
        <v>0</v>
      </c>
      <c r="AI49" s="206">
        <v>33.74</v>
      </c>
      <c r="AJ49" s="206">
        <v>0</v>
      </c>
      <c r="AK49" s="206">
        <v>14.76</v>
      </c>
      <c r="AL49" s="206">
        <v>0</v>
      </c>
      <c r="AM49" s="206">
        <v>0</v>
      </c>
      <c r="AN49" s="206">
        <v>0</v>
      </c>
      <c r="AO49" s="206">
        <v>226.2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1.63</v>
      </c>
      <c r="E50" s="206">
        <v>0</v>
      </c>
      <c r="F50" s="206">
        <v>0</v>
      </c>
      <c r="G50" s="206">
        <v>6.75</v>
      </c>
      <c r="H50" s="206">
        <v>0</v>
      </c>
      <c r="I50" s="206">
        <v>29.14</v>
      </c>
      <c r="J50" s="206">
        <v>0.34</v>
      </c>
      <c r="K50" s="206">
        <v>0.39</v>
      </c>
      <c r="L50" s="206">
        <v>16.190000000000001</v>
      </c>
      <c r="M50" s="206">
        <v>1.1599999999999999</v>
      </c>
      <c r="N50" s="206">
        <v>1.5</v>
      </c>
      <c r="O50" s="206">
        <v>0</v>
      </c>
      <c r="P50" s="206">
        <v>1.58</v>
      </c>
      <c r="Q50" s="206">
        <v>0.28000000000000003</v>
      </c>
      <c r="R50" s="206">
        <v>0.54</v>
      </c>
      <c r="S50" s="206">
        <v>0.33</v>
      </c>
      <c r="T50" s="206">
        <v>0.56000000000000005</v>
      </c>
      <c r="U50" s="206">
        <v>0.9</v>
      </c>
      <c r="V50" s="206">
        <v>0.23</v>
      </c>
      <c r="W50" s="206">
        <v>0.42</v>
      </c>
      <c r="X50" s="206">
        <v>3.1</v>
      </c>
      <c r="Y50" s="206">
        <v>0</v>
      </c>
      <c r="Z50" s="206">
        <v>3.1</v>
      </c>
      <c r="AA50" s="206">
        <v>1.03</v>
      </c>
      <c r="AB50" s="206">
        <v>0</v>
      </c>
      <c r="AC50" s="206">
        <v>12.92</v>
      </c>
      <c r="AD50" s="206">
        <v>0</v>
      </c>
      <c r="AE50" s="206">
        <v>0</v>
      </c>
      <c r="AF50" s="206">
        <v>0</v>
      </c>
      <c r="AG50" s="206">
        <v>31.81</v>
      </c>
      <c r="AH50" s="206">
        <v>0</v>
      </c>
      <c r="AI50" s="206">
        <v>33.74</v>
      </c>
      <c r="AJ50" s="206">
        <v>0</v>
      </c>
      <c r="AK50" s="206">
        <v>14.76</v>
      </c>
      <c r="AL50" s="206">
        <v>0</v>
      </c>
      <c r="AM50" s="206">
        <v>0</v>
      </c>
      <c r="AN50" s="206">
        <v>0</v>
      </c>
      <c r="AO50" s="206">
        <v>226.2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1.63</v>
      </c>
      <c r="E51" s="206">
        <v>0</v>
      </c>
      <c r="F51" s="206">
        <v>0</v>
      </c>
      <c r="G51" s="206">
        <v>6.75</v>
      </c>
      <c r="H51" s="206">
        <v>0</v>
      </c>
      <c r="I51" s="206">
        <v>28.97</v>
      </c>
      <c r="J51" s="206">
        <v>0.34</v>
      </c>
      <c r="K51" s="206">
        <v>0.39</v>
      </c>
      <c r="L51" s="206">
        <v>16.190000000000001</v>
      </c>
      <c r="M51" s="206">
        <v>1.1599999999999999</v>
      </c>
      <c r="N51" s="206">
        <v>1.5</v>
      </c>
      <c r="O51" s="206">
        <v>0</v>
      </c>
      <c r="P51" s="206">
        <v>1.58</v>
      </c>
      <c r="Q51" s="206">
        <v>0.28000000000000003</v>
      </c>
      <c r="R51" s="206">
        <v>0.54</v>
      </c>
      <c r="S51" s="206">
        <v>0.33</v>
      </c>
      <c r="T51" s="206">
        <v>0.56000000000000005</v>
      </c>
      <c r="U51" s="206">
        <v>0.9</v>
      </c>
      <c r="V51" s="206">
        <v>0.23</v>
      </c>
      <c r="W51" s="206">
        <v>0.42</v>
      </c>
      <c r="X51" s="206">
        <v>3.1</v>
      </c>
      <c r="Y51" s="206">
        <v>0</v>
      </c>
      <c r="Z51" s="206">
        <v>3.1</v>
      </c>
      <c r="AA51" s="206">
        <v>1.03</v>
      </c>
      <c r="AB51" s="206">
        <v>0</v>
      </c>
      <c r="AC51" s="206">
        <v>12.92</v>
      </c>
      <c r="AD51" s="206">
        <v>0</v>
      </c>
      <c r="AE51" s="206">
        <v>0</v>
      </c>
      <c r="AF51" s="206">
        <v>0</v>
      </c>
      <c r="AG51" s="206">
        <v>31.81</v>
      </c>
      <c r="AH51" s="206">
        <v>0</v>
      </c>
      <c r="AI51" s="206">
        <v>33.74</v>
      </c>
      <c r="AJ51" s="206">
        <v>0</v>
      </c>
      <c r="AK51" s="206">
        <v>14.76</v>
      </c>
      <c r="AL51" s="206">
        <v>0</v>
      </c>
      <c r="AM51" s="206">
        <v>0</v>
      </c>
      <c r="AN51" s="206">
        <v>0</v>
      </c>
      <c r="AO51" s="206">
        <v>221.85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1.63</v>
      </c>
      <c r="E52" s="206">
        <v>0</v>
      </c>
      <c r="F52" s="206">
        <v>0</v>
      </c>
      <c r="G52" s="206">
        <v>6.75</v>
      </c>
      <c r="H52" s="206">
        <v>0</v>
      </c>
      <c r="I52" s="206">
        <v>28.97</v>
      </c>
      <c r="J52" s="206">
        <v>0.34</v>
      </c>
      <c r="K52" s="206">
        <v>0.39</v>
      </c>
      <c r="L52" s="206">
        <v>16.190000000000001</v>
      </c>
      <c r="M52" s="206">
        <v>1.1599999999999999</v>
      </c>
      <c r="N52" s="206">
        <v>1.5</v>
      </c>
      <c r="O52" s="206">
        <v>0</v>
      </c>
      <c r="P52" s="206">
        <v>1.58</v>
      </c>
      <c r="Q52" s="206">
        <v>0.28000000000000003</v>
      </c>
      <c r="R52" s="206">
        <v>0.54</v>
      </c>
      <c r="S52" s="206">
        <v>0.33</v>
      </c>
      <c r="T52" s="206">
        <v>0.56000000000000005</v>
      </c>
      <c r="U52" s="206">
        <v>0.9</v>
      </c>
      <c r="V52" s="206">
        <v>0.23</v>
      </c>
      <c r="W52" s="206">
        <v>0.42</v>
      </c>
      <c r="X52" s="206">
        <v>3.1</v>
      </c>
      <c r="Y52" s="206">
        <v>0</v>
      </c>
      <c r="Z52" s="206">
        <v>3.1</v>
      </c>
      <c r="AA52" s="206">
        <v>1.03</v>
      </c>
      <c r="AB52" s="206">
        <v>0</v>
      </c>
      <c r="AC52" s="206">
        <v>12.92</v>
      </c>
      <c r="AD52" s="206">
        <v>0</v>
      </c>
      <c r="AE52" s="206">
        <v>0</v>
      </c>
      <c r="AF52" s="206">
        <v>0</v>
      </c>
      <c r="AG52" s="206">
        <v>31.81</v>
      </c>
      <c r="AH52" s="206">
        <v>0</v>
      </c>
      <c r="AI52" s="206">
        <v>33.74</v>
      </c>
      <c r="AJ52" s="206">
        <v>0</v>
      </c>
      <c r="AK52" s="206">
        <v>14.76</v>
      </c>
      <c r="AL52" s="206">
        <v>0</v>
      </c>
      <c r="AM52" s="206">
        <v>0</v>
      </c>
      <c r="AN52" s="206">
        <v>0</v>
      </c>
      <c r="AO52" s="206">
        <v>221.85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1.63</v>
      </c>
      <c r="E53" s="206">
        <v>0</v>
      </c>
      <c r="F53" s="206">
        <v>0</v>
      </c>
      <c r="G53" s="206">
        <v>6.75</v>
      </c>
      <c r="H53" s="206">
        <v>0</v>
      </c>
      <c r="I53" s="206">
        <v>28.97</v>
      </c>
      <c r="J53" s="206">
        <v>0.34</v>
      </c>
      <c r="K53" s="206">
        <v>0.37</v>
      </c>
      <c r="L53" s="206">
        <v>70.16</v>
      </c>
      <c r="M53" s="206">
        <v>1.1599999999999999</v>
      </c>
      <c r="N53" s="206">
        <v>1.5</v>
      </c>
      <c r="O53" s="206">
        <v>0</v>
      </c>
      <c r="P53" s="206">
        <v>1.58</v>
      </c>
      <c r="Q53" s="206">
        <v>0.28000000000000003</v>
      </c>
      <c r="R53" s="206">
        <v>0.54</v>
      </c>
      <c r="S53" s="206">
        <v>0.33</v>
      </c>
      <c r="T53" s="206">
        <v>0.56000000000000005</v>
      </c>
      <c r="U53" s="206">
        <v>0.9</v>
      </c>
      <c r="V53" s="206">
        <v>0.23</v>
      </c>
      <c r="W53" s="206">
        <v>0.41</v>
      </c>
      <c r="X53" s="206">
        <v>3.1</v>
      </c>
      <c r="Y53" s="206">
        <v>0</v>
      </c>
      <c r="Z53" s="206">
        <v>3.1</v>
      </c>
      <c r="AA53" s="206">
        <v>1.03</v>
      </c>
      <c r="AB53" s="206">
        <v>0</v>
      </c>
      <c r="AC53" s="206">
        <v>16.04</v>
      </c>
      <c r="AD53" s="206">
        <v>0</v>
      </c>
      <c r="AE53" s="206">
        <v>0</v>
      </c>
      <c r="AF53" s="206">
        <v>0</v>
      </c>
      <c r="AG53" s="206">
        <v>31.81</v>
      </c>
      <c r="AH53" s="206">
        <v>0</v>
      </c>
      <c r="AI53" s="206">
        <v>33.74</v>
      </c>
      <c r="AJ53" s="206">
        <v>0</v>
      </c>
      <c r="AK53" s="206">
        <v>14.76</v>
      </c>
      <c r="AL53" s="206">
        <v>0</v>
      </c>
      <c r="AM53" s="206">
        <v>0</v>
      </c>
      <c r="AN53" s="206">
        <v>0</v>
      </c>
      <c r="AO53" s="206">
        <v>221.85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1.63</v>
      </c>
      <c r="E54" s="206">
        <v>0</v>
      </c>
      <c r="F54" s="206">
        <v>0</v>
      </c>
      <c r="G54" s="206">
        <v>6.75</v>
      </c>
      <c r="H54" s="206">
        <v>0</v>
      </c>
      <c r="I54" s="206">
        <v>28.97</v>
      </c>
      <c r="J54" s="206">
        <v>0.34</v>
      </c>
      <c r="K54" s="206">
        <v>0.37</v>
      </c>
      <c r="L54" s="206">
        <v>98.9</v>
      </c>
      <c r="M54" s="206">
        <v>1.1599999999999999</v>
      </c>
      <c r="N54" s="206">
        <v>1.5</v>
      </c>
      <c r="O54" s="206">
        <v>0</v>
      </c>
      <c r="P54" s="206">
        <v>1.58</v>
      </c>
      <c r="Q54" s="206">
        <v>0.28000000000000003</v>
      </c>
      <c r="R54" s="206">
        <v>0.54</v>
      </c>
      <c r="S54" s="206">
        <v>0.33</v>
      </c>
      <c r="T54" s="206">
        <v>0.56000000000000005</v>
      </c>
      <c r="U54" s="206">
        <v>0.9</v>
      </c>
      <c r="V54" s="206">
        <v>0.23</v>
      </c>
      <c r="W54" s="206">
        <v>0.41</v>
      </c>
      <c r="X54" s="206">
        <v>3.1</v>
      </c>
      <c r="Y54" s="206">
        <v>0</v>
      </c>
      <c r="Z54" s="206">
        <v>3.1</v>
      </c>
      <c r="AA54" s="206">
        <v>1.03</v>
      </c>
      <c r="AB54" s="206">
        <v>0</v>
      </c>
      <c r="AC54" s="206">
        <v>15.96</v>
      </c>
      <c r="AD54" s="206">
        <v>0</v>
      </c>
      <c r="AE54" s="206">
        <v>0</v>
      </c>
      <c r="AF54" s="206">
        <v>0</v>
      </c>
      <c r="AG54" s="206">
        <v>31.81</v>
      </c>
      <c r="AH54" s="206">
        <v>0</v>
      </c>
      <c r="AI54" s="206">
        <v>33.74</v>
      </c>
      <c r="AJ54" s="206">
        <v>0</v>
      </c>
      <c r="AK54" s="206">
        <v>14.76</v>
      </c>
      <c r="AL54" s="206">
        <v>0</v>
      </c>
      <c r="AM54" s="206">
        <v>0</v>
      </c>
      <c r="AN54" s="206">
        <v>0</v>
      </c>
      <c r="AO54" s="206">
        <v>221.85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1.63</v>
      </c>
      <c r="E55" s="206">
        <v>0</v>
      </c>
      <c r="F55" s="206">
        <v>0</v>
      </c>
      <c r="G55" s="206">
        <v>6.75</v>
      </c>
      <c r="H55" s="206">
        <v>0</v>
      </c>
      <c r="I55" s="206">
        <v>28.97</v>
      </c>
      <c r="J55" s="206">
        <v>0.34</v>
      </c>
      <c r="K55" s="206">
        <v>0.36</v>
      </c>
      <c r="L55" s="206">
        <v>183.22</v>
      </c>
      <c r="M55" s="206">
        <v>1.1599999999999999</v>
      </c>
      <c r="N55" s="206">
        <v>1.5</v>
      </c>
      <c r="O55" s="206">
        <v>0</v>
      </c>
      <c r="P55" s="206">
        <v>1.58</v>
      </c>
      <c r="Q55" s="206">
        <v>0.28000000000000003</v>
      </c>
      <c r="R55" s="206">
        <v>0.54</v>
      </c>
      <c r="S55" s="206">
        <v>0.33</v>
      </c>
      <c r="T55" s="206">
        <v>0.56000000000000005</v>
      </c>
      <c r="U55" s="206">
        <v>0.9</v>
      </c>
      <c r="V55" s="206">
        <v>0.23</v>
      </c>
      <c r="W55" s="206">
        <v>0.41</v>
      </c>
      <c r="X55" s="206">
        <v>3.1</v>
      </c>
      <c r="Y55" s="206">
        <v>0</v>
      </c>
      <c r="Z55" s="206">
        <v>1.63</v>
      </c>
      <c r="AA55" s="206">
        <v>1.03</v>
      </c>
      <c r="AB55" s="206">
        <v>0</v>
      </c>
      <c r="AC55" s="206">
        <v>12.92</v>
      </c>
      <c r="AD55" s="206">
        <v>0</v>
      </c>
      <c r="AE55" s="206">
        <v>0</v>
      </c>
      <c r="AF55" s="206">
        <v>0</v>
      </c>
      <c r="AG55" s="206">
        <v>31.81</v>
      </c>
      <c r="AH55" s="206">
        <v>0</v>
      </c>
      <c r="AI55" s="206">
        <v>33.74</v>
      </c>
      <c r="AJ55" s="206">
        <v>0</v>
      </c>
      <c r="AK55" s="206">
        <v>14.76</v>
      </c>
      <c r="AL55" s="206">
        <v>0</v>
      </c>
      <c r="AM55" s="206">
        <v>0</v>
      </c>
      <c r="AN55" s="206">
        <v>0</v>
      </c>
      <c r="AO55" s="206">
        <v>221.85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1.63</v>
      </c>
      <c r="E56" s="206">
        <v>0</v>
      </c>
      <c r="F56" s="206">
        <v>0</v>
      </c>
      <c r="G56" s="206">
        <v>6.75</v>
      </c>
      <c r="H56" s="206">
        <v>0</v>
      </c>
      <c r="I56" s="206">
        <v>28.97</v>
      </c>
      <c r="J56" s="206">
        <v>0.34</v>
      </c>
      <c r="K56" s="206">
        <v>0.19</v>
      </c>
      <c r="L56" s="206">
        <v>183.22</v>
      </c>
      <c r="M56" s="206">
        <v>1.1599999999999999</v>
      </c>
      <c r="N56" s="206">
        <v>1.5</v>
      </c>
      <c r="O56" s="206">
        <v>0</v>
      </c>
      <c r="P56" s="206">
        <v>1.58</v>
      </c>
      <c r="Q56" s="206">
        <v>0.28000000000000003</v>
      </c>
      <c r="R56" s="206">
        <v>0.54</v>
      </c>
      <c r="S56" s="206">
        <v>0.33</v>
      </c>
      <c r="T56" s="206">
        <v>0.56000000000000005</v>
      </c>
      <c r="U56" s="206">
        <v>0.9</v>
      </c>
      <c r="V56" s="206">
        <v>0.23</v>
      </c>
      <c r="W56" s="206">
        <v>0.41</v>
      </c>
      <c r="X56" s="206">
        <v>3.1</v>
      </c>
      <c r="Y56" s="206">
        <v>0</v>
      </c>
      <c r="Z56" s="206">
        <v>1.63</v>
      </c>
      <c r="AA56" s="206">
        <v>1.03</v>
      </c>
      <c r="AB56" s="206">
        <v>0</v>
      </c>
      <c r="AC56" s="206">
        <v>12.92</v>
      </c>
      <c r="AD56" s="206">
        <v>0</v>
      </c>
      <c r="AE56" s="206">
        <v>0</v>
      </c>
      <c r="AF56" s="206">
        <v>0</v>
      </c>
      <c r="AG56" s="206">
        <v>31.81</v>
      </c>
      <c r="AH56" s="206">
        <v>0</v>
      </c>
      <c r="AI56" s="206">
        <v>33.74</v>
      </c>
      <c r="AJ56" s="206">
        <v>0</v>
      </c>
      <c r="AK56" s="206">
        <v>14.76</v>
      </c>
      <c r="AL56" s="206">
        <v>0</v>
      </c>
      <c r="AM56" s="206">
        <v>0</v>
      </c>
      <c r="AN56" s="206">
        <v>0</v>
      </c>
      <c r="AO56" s="206">
        <v>221.85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1.63</v>
      </c>
      <c r="E57" s="206">
        <v>0</v>
      </c>
      <c r="F57" s="206">
        <v>0</v>
      </c>
      <c r="G57" s="206">
        <v>6.75</v>
      </c>
      <c r="H57" s="206">
        <v>0</v>
      </c>
      <c r="I57" s="206">
        <v>28.97</v>
      </c>
      <c r="J57" s="206">
        <v>0.34</v>
      </c>
      <c r="K57" s="206">
        <v>0.18</v>
      </c>
      <c r="L57" s="206">
        <v>183.22</v>
      </c>
      <c r="M57" s="206">
        <v>1.1599999999999999</v>
      </c>
      <c r="N57" s="206">
        <v>1.5</v>
      </c>
      <c r="O57" s="206">
        <v>0</v>
      </c>
      <c r="P57" s="206">
        <v>1.58</v>
      </c>
      <c r="Q57" s="206">
        <v>0.28000000000000003</v>
      </c>
      <c r="R57" s="206">
        <v>0.54</v>
      </c>
      <c r="S57" s="206">
        <v>0.33</v>
      </c>
      <c r="T57" s="206">
        <v>0.56000000000000005</v>
      </c>
      <c r="U57" s="206">
        <v>0.9</v>
      </c>
      <c r="V57" s="206">
        <v>0.23</v>
      </c>
      <c r="W57" s="206">
        <v>0.4</v>
      </c>
      <c r="X57" s="206">
        <v>3.1</v>
      </c>
      <c r="Y57" s="206">
        <v>0</v>
      </c>
      <c r="Z57" s="206">
        <v>1.63</v>
      </c>
      <c r="AA57" s="206">
        <v>1.03</v>
      </c>
      <c r="AB57" s="206">
        <v>0</v>
      </c>
      <c r="AC57" s="206">
        <v>12.92</v>
      </c>
      <c r="AD57" s="206">
        <v>0</v>
      </c>
      <c r="AE57" s="206">
        <v>0</v>
      </c>
      <c r="AF57" s="206">
        <v>0</v>
      </c>
      <c r="AG57" s="206">
        <v>31.81</v>
      </c>
      <c r="AH57" s="206">
        <v>0</v>
      </c>
      <c r="AI57" s="206">
        <v>33.74</v>
      </c>
      <c r="AJ57" s="206">
        <v>0</v>
      </c>
      <c r="AK57" s="206">
        <v>14.76</v>
      </c>
      <c r="AL57" s="206">
        <v>0</v>
      </c>
      <c r="AM57" s="206">
        <v>0</v>
      </c>
      <c r="AN57" s="206">
        <v>0</v>
      </c>
      <c r="AO57" s="206">
        <v>221.85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1.63</v>
      </c>
      <c r="E58" s="206">
        <v>0</v>
      </c>
      <c r="F58" s="206">
        <v>0</v>
      </c>
      <c r="G58" s="206">
        <v>6.75</v>
      </c>
      <c r="H58" s="206">
        <v>0</v>
      </c>
      <c r="I58" s="206">
        <v>28.97</v>
      </c>
      <c r="J58" s="206">
        <v>0.34</v>
      </c>
      <c r="K58" s="206">
        <v>0.18</v>
      </c>
      <c r="L58" s="206">
        <v>165.97</v>
      </c>
      <c r="M58" s="206">
        <v>1.1599999999999999</v>
      </c>
      <c r="N58" s="206">
        <v>1.5</v>
      </c>
      <c r="O58" s="206">
        <v>0</v>
      </c>
      <c r="P58" s="206">
        <v>1.58</v>
      </c>
      <c r="Q58" s="206">
        <v>0.28000000000000003</v>
      </c>
      <c r="R58" s="206">
        <v>0.54</v>
      </c>
      <c r="S58" s="206">
        <v>0.33</v>
      </c>
      <c r="T58" s="206">
        <v>0.56000000000000005</v>
      </c>
      <c r="U58" s="206">
        <v>0.9</v>
      </c>
      <c r="V58" s="206">
        <v>0.23</v>
      </c>
      <c r="W58" s="206">
        <v>0.4</v>
      </c>
      <c r="X58" s="206">
        <v>3.1</v>
      </c>
      <c r="Y58" s="206">
        <v>0</v>
      </c>
      <c r="Z58" s="206">
        <v>1.63</v>
      </c>
      <c r="AA58" s="206">
        <v>1.03</v>
      </c>
      <c r="AB58" s="206">
        <v>0</v>
      </c>
      <c r="AC58" s="206">
        <v>12.92</v>
      </c>
      <c r="AD58" s="206">
        <v>0</v>
      </c>
      <c r="AE58" s="206">
        <v>0</v>
      </c>
      <c r="AF58" s="206">
        <v>0</v>
      </c>
      <c r="AG58" s="206">
        <v>31.81</v>
      </c>
      <c r="AH58" s="206">
        <v>0</v>
      </c>
      <c r="AI58" s="206">
        <v>33.74</v>
      </c>
      <c r="AJ58" s="206">
        <v>0</v>
      </c>
      <c r="AK58" s="206">
        <v>14.76</v>
      </c>
      <c r="AL58" s="206">
        <v>0</v>
      </c>
      <c r="AM58" s="206">
        <v>0</v>
      </c>
      <c r="AN58" s="206">
        <v>0</v>
      </c>
      <c r="AO58" s="206">
        <v>221.85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1.63</v>
      </c>
      <c r="E59" s="206">
        <v>0</v>
      </c>
      <c r="F59" s="206">
        <v>0</v>
      </c>
      <c r="G59" s="206">
        <v>6.75</v>
      </c>
      <c r="H59" s="206">
        <v>0</v>
      </c>
      <c r="I59" s="206">
        <v>28.97</v>
      </c>
      <c r="J59" s="206">
        <v>0.34</v>
      </c>
      <c r="K59" s="206">
        <v>0.37</v>
      </c>
      <c r="L59" s="206">
        <v>133.4</v>
      </c>
      <c r="M59" s="206">
        <v>1.1599999999999999</v>
      </c>
      <c r="N59" s="206">
        <v>1.5</v>
      </c>
      <c r="O59" s="206">
        <v>0</v>
      </c>
      <c r="P59" s="206">
        <v>1.58</v>
      </c>
      <c r="Q59" s="206">
        <v>0.16</v>
      </c>
      <c r="R59" s="206">
        <v>0.54</v>
      </c>
      <c r="S59" s="206">
        <v>0.33</v>
      </c>
      <c r="T59" s="206">
        <v>0.56000000000000005</v>
      </c>
      <c r="U59" s="206">
        <v>0.9</v>
      </c>
      <c r="V59" s="206">
        <v>0.23</v>
      </c>
      <c r="W59" s="206">
        <v>0.4</v>
      </c>
      <c r="X59" s="206">
        <v>3.1</v>
      </c>
      <c r="Y59" s="206">
        <v>0</v>
      </c>
      <c r="Z59" s="206">
        <v>1.63</v>
      </c>
      <c r="AA59" s="206">
        <v>1.03</v>
      </c>
      <c r="AB59" s="206">
        <v>0</v>
      </c>
      <c r="AC59" s="206">
        <v>12.92</v>
      </c>
      <c r="AD59" s="206">
        <v>0</v>
      </c>
      <c r="AE59" s="206">
        <v>0</v>
      </c>
      <c r="AF59" s="206">
        <v>0</v>
      </c>
      <c r="AG59" s="206">
        <v>31.81</v>
      </c>
      <c r="AH59" s="206">
        <v>0</v>
      </c>
      <c r="AI59" s="206">
        <v>33.74</v>
      </c>
      <c r="AJ59" s="206">
        <v>0</v>
      </c>
      <c r="AK59" s="206">
        <v>14.76</v>
      </c>
      <c r="AL59" s="206">
        <v>0</v>
      </c>
      <c r="AM59" s="206">
        <v>0</v>
      </c>
      <c r="AN59" s="206">
        <v>0</v>
      </c>
      <c r="AO59" s="206">
        <v>221.85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1.63</v>
      </c>
      <c r="E60" s="206">
        <v>0</v>
      </c>
      <c r="F60" s="206">
        <v>0</v>
      </c>
      <c r="G60" s="206">
        <v>6.75</v>
      </c>
      <c r="H60" s="206">
        <v>0</v>
      </c>
      <c r="I60" s="206">
        <v>28.97</v>
      </c>
      <c r="J60" s="206">
        <v>0.34</v>
      </c>
      <c r="K60" s="206">
        <v>0.37</v>
      </c>
      <c r="L60" s="206">
        <v>115.19</v>
      </c>
      <c r="M60" s="206">
        <v>1.1599999999999999</v>
      </c>
      <c r="N60" s="206">
        <v>1.5</v>
      </c>
      <c r="O60" s="206">
        <v>0</v>
      </c>
      <c r="P60" s="206">
        <v>1.58</v>
      </c>
      <c r="Q60" s="206">
        <v>0.16</v>
      </c>
      <c r="R60" s="206">
        <v>0.54</v>
      </c>
      <c r="S60" s="206">
        <v>0.33</v>
      </c>
      <c r="T60" s="206">
        <v>0.56000000000000005</v>
      </c>
      <c r="U60" s="206">
        <v>0.9</v>
      </c>
      <c r="V60" s="206">
        <v>0.23</v>
      </c>
      <c r="W60" s="206">
        <v>0.4</v>
      </c>
      <c r="X60" s="206">
        <v>3.1</v>
      </c>
      <c r="Y60" s="206">
        <v>0</v>
      </c>
      <c r="Z60" s="206">
        <v>1.63</v>
      </c>
      <c r="AA60" s="206">
        <v>1.03</v>
      </c>
      <c r="AB60" s="206">
        <v>0</v>
      </c>
      <c r="AC60" s="206">
        <v>12.92</v>
      </c>
      <c r="AD60" s="206">
        <v>0</v>
      </c>
      <c r="AE60" s="206">
        <v>0</v>
      </c>
      <c r="AF60" s="206">
        <v>0</v>
      </c>
      <c r="AG60" s="206">
        <v>31.81</v>
      </c>
      <c r="AH60" s="206">
        <v>0</v>
      </c>
      <c r="AI60" s="206">
        <v>33.74</v>
      </c>
      <c r="AJ60" s="206">
        <v>0</v>
      </c>
      <c r="AK60" s="206">
        <v>14.76</v>
      </c>
      <c r="AL60" s="206">
        <v>0</v>
      </c>
      <c r="AM60" s="206">
        <v>0</v>
      </c>
      <c r="AN60" s="206">
        <v>0</v>
      </c>
      <c r="AO60" s="206">
        <v>221.85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1.63</v>
      </c>
      <c r="E61" s="206">
        <v>0</v>
      </c>
      <c r="F61" s="206">
        <v>0</v>
      </c>
      <c r="G61" s="206">
        <v>6.75</v>
      </c>
      <c r="H61" s="206">
        <v>0</v>
      </c>
      <c r="I61" s="206">
        <v>28.97</v>
      </c>
      <c r="J61" s="206">
        <v>0.34</v>
      </c>
      <c r="K61" s="206">
        <v>0.37</v>
      </c>
      <c r="L61" s="206">
        <v>103.69</v>
      </c>
      <c r="M61" s="206">
        <v>1.1599999999999999</v>
      </c>
      <c r="N61" s="206">
        <v>1.5</v>
      </c>
      <c r="O61" s="206">
        <v>0</v>
      </c>
      <c r="P61" s="206">
        <v>1.58</v>
      </c>
      <c r="Q61" s="206">
        <v>0.16</v>
      </c>
      <c r="R61" s="206">
        <v>0.54</v>
      </c>
      <c r="S61" s="206">
        <v>0.33</v>
      </c>
      <c r="T61" s="206">
        <v>0.56000000000000005</v>
      </c>
      <c r="U61" s="206">
        <v>0.9</v>
      </c>
      <c r="V61" s="206">
        <v>0.23</v>
      </c>
      <c r="W61" s="206">
        <v>0.4</v>
      </c>
      <c r="X61" s="206">
        <v>3.1</v>
      </c>
      <c r="Y61" s="206">
        <v>0</v>
      </c>
      <c r="Z61" s="206">
        <v>1.63</v>
      </c>
      <c r="AA61" s="206">
        <v>1.03</v>
      </c>
      <c r="AB61" s="206">
        <v>0</v>
      </c>
      <c r="AC61" s="206">
        <v>12.92</v>
      </c>
      <c r="AD61" s="206">
        <v>0</v>
      </c>
      <c r="AE61" s="206">
        <v>0</v>
      </c>
      <c r="AF61" s="206">
        <v>0</v>
      </c>
      <c r="AG61" s="206">
        <v>31.81</v>
      </c>
      <c r="AH61" s="206">
        <v>0</v>
      </c>
      <c r="AI61" s="206">
        <v>33.74</v>
      </c>
      <c r="AJ61" s="206">
        <v>0</v>
      </c>
      <c r="AK61" s="206">
        <v>14.76</v>
      </c>
      <c r="AL61" s="206">
        <v>0</v>
      </c>
      <c r="AM61" s="206">
        <v>0</v>
      </c>
      <c r="AN61" s="206">
        <v>0</v>
      </c>
      <c r="AO61" s="206">
        <v>221.85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1.63</v>
      </c>
      <c r="E62" s="206">
        <v>0</v>
      </c>
      <c r="F62" s="206">
        <v>0</v>
      </c>
      <c r="G62" s="206">
        <v>6.75</v>
      </c>
      <c r="H62" s="206">
        <v>0</v>
      </c>
      <c r="I62" s="206">
        <v>28.97</v>
      </c>
      <c r="J62" s="206">
        <v>0.34</v>
      </c>
      <c r="K62" s="206">
        <v>0.37</v>
      </c>
      <c r="L62" s="206">
        <v>101.78</v>
      </c>
      <c r="M62" s="206">
        <v>1.1599999999999999</v>
      </c>
      <c r="N62" s="206">
        <v>1.5</v>
      </c>
      <c r="O62" s="206">
        <v>0</v>
      </c>
      <c r="P62" s="206">
        <v>1.58</v>
      </c>
      <c r="Q62" s="206">
        <v>0.16</v>
      </c>
      <c r="R62" s="206">
        <v>0.54</v>
      </c>
      <c r="S62" s="206">
        <v>0.33</v>
      </c>
      <c r="T62" s="206">
        <v>0.56000000000000005</v>
      </c>
      <c r="U62" s="206">
        <v>0.9</v>
      </c>
      <c r="V62" s="206">
        <v>0.23</v>
      </c>
      <c r="W62" s="206">
        <v>0.4</v>
      </c>
      <c r="X62" s="206">
        <v>3.1</v>
      </c>
      <c r="Y62" s="206">
        <v>0</v>
      </c>
      <c r="Z62" s="206">
        <v>1.63</v>
      </c>
      <c r="AA62" s="206">
        <v>1.03</v>
      </c>
      <c r="AB62" s="206">
        <v>0</v>
      </c>
      <c r="AC62" s="206">
        <v>12.92</v>
      </c>
      <c r="AD62" s="206">
        <v>0</v>
      </c>
      <c r="AE62" s="206">
        <v>0</v>
      </c>
      <c r="AF62" s="206">
        <v>0</v>
      </c>
      <c r="AG62" s="206">
        <v>31.81</v>
      </c>
      <c r="AH62" s="206">
        <v>0</v>
      </c>
      <c r="AI62" s="206">
        <v>33.74</v>
      </c>
      <c r="AJ62" s="206">
        <v>0</v>
      </c>
      <c r="AK62" s="206">
        <v>14.76</v>
      </c>
      <c r="AL62" s="206">
        <v>0</v>
      </c>
      <c r="AM62" s="206">
        <v>0</v>
      </c>
      <c r="AN62" s="206">
        <v>0</v>
      </c>
      <c r="AO62" s="206">
        <v>221.85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1.63</v>
      </c>
      <c r="E63" s="206">
        <v>0</v>
      </c>
      <c r="F63" s="206">
        <v>0</v>
      </c>
      <c r="G63" s="206">
        <v>6.75</v>
      </c>
      <c r="H63" s="206">
        <v>0</v>
      </c>
      <c r="I63" s="206">
        <v>28.97</v>
      </c>
      <c r="J63" s="206">
        <v>0.34</v>
      </c>
      <c r="K63" s="206">
        <v>0.37</v>
      </c>
      <c r="L63" s="206">
        <v>89.32</v>
      </c>
      <c r="M63" s="206">
        <v>1.1599999999999999</v>
      </c>
      <c r="N63" s="206">
        <v>1.5</v>
      </c>
      <c r="O63" s="206">
        <v>0</v>
      </c>
      <c r="P63" s="206">
        <v>1.58</v>
      </c>
      <c r="Q63" s="206">
        <v>0.27</v>
      </c>
      <c r="R63" s="206">
        <v>0.54</v>
      </c>
      <c r="S63" s="206">
        <v>0.33</v>
      </c>
      <c r="T63" s="206">
        <v>0.56000000000000005</v>
      </c>
      <c r="U63" s="206">
        <v>0.9</v>
      </c>
      <c r="V63" s="206">
        <v>0.23</v>
      </c>
      <c r="W63" s="206">
        <v>0.4</v>
      </c>
      <c r="X63" s="206">
        <v>3.1</v>
      </c>
      <c r="Y63" s="206">
        <v>0</v>
      </c>
      <c r="Z63" s="206">
        <v>1.63</v>
      </c>
      <c r="AA63" s="206">
        <v>1.03</v>
      </c>
      <c r="AB63" s="206">
        <v>0</v>
      </c>
      <c r="AC63" s="206">
        <v>12.92</v>
      </c>
      <c r="AD63" s="206">
        <v>0</v>
      </c>
      <c r="AE63" s="206">
        <v>0</v>
      </c>
      <c r="AF63" s="206">
        <v>0</v>
      </c>
      <c r="AG63" s="206">
        <v>31.81</v>
      </c>
      <c r="AH63" s="206">
        <v>0</v>
      </c>
      <c r="AI63" s="206">
        <v>33.74</v>
      </c>
      <c r="AJ63" s="206">
        <v>0</v>
      </c>
      <c r="AK63" s="206">
        <v>12.65</v>
      </c>
      <c r="AL63" s="206">
        <v>0</v>
      </c>
      <c r="AM63" s="206">
        <v>0</v>
      </c>
      <c r="AN63" s="206">
        <v>0</v>
      </c>
      <c r="AO63" s="206">
        <v>221.85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1.63</v>
      </c>
      <c r="E64" s="206">
        <v>0</v>
      </c>
      <c r="F64" s="206">
        <v>0</v>
      </c>
      <c r="G64" s="206">
        <v>6.75</v>
      </c>
      <c r="H64" s="206">
        <v>0</v>
      </c>
      <c r="I64" s="206">
        <v>28.97</v>
      </c>
      <c r="J64" s="206">
        <v>0.34</v>
      </c>
      <c r="K64" s="206">
        <v>0.37</v>
      </c>
      <c r="L64" s="206">
        <v>89.32</v>
      </c>
      <c r="M64" s="206">
        <v>1.1599999999999999</v>
      </c>
      <c r="N64" s="206">
        <v>1.5</v>
      </c>
      <c r="O64" s="206">
        <v>0</v>
      </c>
      <c r="P64" s="206">
        <v>1.58</v>
      </c>
      <c r="Q64" s="206">
        <v>0.27</v>
      </c>
      <c r="R64" s="206">
        <v>0.54</v>
      </c>
      <c r="S64" s="206">
        <v>0.33</v>
      </c>
      <c r="T64" s="206">
        <v>0.56000000000000005</v>
      </c>
      <c r="U64" s="206">
        <v>0.9</v>
      </c>
      <c r="V64" s="206">
        <v>0.23</v>
      </c>
      <c r="W64" s="206">
        <v>0.4</v>
      </c>
      <c r="X64" s="206">
        <v>3.1</v>
      </c>
      <c r="Y64" s="206">
        <v>0</v>
      </c>
      <c r="Z64" s="206">
        <v>1.63</v>
      </c>
      <c r="AA64" s="206">
        <v>1.03</v>
      </c>
      <c r="AB64" s="206">
        <v>0</v>
      </c>
      <c r="AC64" s="206">
        <v>12.92</v>
      </c>
      <c r="AD64" s="206">
        <v>0</v>
      </c>
      <c r="AE64" s="206">
        <v>0</v>
      </c>
      <c r="AF64" s="206">
        <v>0</v>
      </c>
      <c r="AG64" s="206">
        <v>31.81</v>
      </c>
      <c r="AH64" s="206">
        <v>0</v>
      </c>
      <c r="AI64" s="206">
        <v>33.74</v>
      </c>
      <c r="AJ64" s="206">
        <v>0</v>
      </c>
      <c r="AK64" s="206">
        <v>12.65</v>
      </c>
      <c r="AL64" s="206">
        <v>0</v>
      </c>
      <c r="AM64" s="206">
        <v>0</v>
      </c>
      <c r="AN64" s="206">
        <v>0</v>
      </c>
      <c r="AO64" s="206">
        <v>221.85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1.63</v>
      </c>
      <c r="E65" s="206">
        <v>0</v>
      </c>
      <c r="F65" s="206">
        <v>0</v>
      </c>
      <c r="G65" s="206">
        <v>6.75</v>
      </c>
      <c r="H65" s="206">
        <v>0</v>
      </c>
      <c r="I65" s="206">
        <v>28.97</v>
      </c>
      <c r="J65" s="206">
        <v>0.34</v>
      </c>
      <c r="K65" s="206">
        <v>0.37</v>
      </c>
      <c r="L65" s="206">
        <v>77.83</v>
      </c>
      <c r="M65" s="206">
        <v>1.1599999999999999</v>
      </c>
      <c r="N65" s="206">
        <v>1.5</v>
      </c>
      <c r="O65" s="206">
        <v>0</v>
      </c>
      <c r="P65" s="206">
        <v>1.58</v>
      </c>
      <c r="Q65" s="206">
        <v>0.27</v>
      </c>
      <c r="R65" s="206">
        <v>0.54</v>
      </c>
      <c r="S65" s="206">
        <v>0.33</v>
      </c>
      <c r="T65" s="206">
        <v>0.56000000000000005</v>
      </c>
      <c r="U65" s="206">
        <v>0.9</v>
      </c>
      <c r="V65" s="206">
        <v>0.23</v>
      </c>
      <c r="W65" s="206">
        <v>0.46</v>
      </c>
      <c r="X65" s="206">
        <v>3.1</v>
      </c>
      <c r="Y65" s="206">
        <v>0</v>
      </c>
      <c r="Z65" s="206">
        <v>1.63</v>
      </c>
      <c r="AA65" s="206">
        <v>1.03</v>
      </c>
      <c r="AB65" s="206">
        <v>0</v>
      </c>
      <c r="AC65" s="206">
        <v>12.92</v>
      </c>
      <c r="AD65" s="206">
        <v>0</v>
      </c>
      <c r="AE65" s="206">
        <v>0</v>
      </c>
      <c r="AF65" s="206">
        <v>0</v>
      </c>
      <c r="AG65" s="206">
        <v>31.81</v>
      </c>
      <c r="AH65" s="206">
        <v>0</v>
      </c>
      <c r="AI65" s="206">
        <v>33.74</v>
      </c>
      <c r="AJ65" s="206">
        <v>0</v>
      </c>
      <c r="AK65" s="206">
        <v>12.65</v>
      </c>
      <c r="AL65" s="206">
        <v>0</v>
      </c>
      <c r="AM65" s="206">
        <v>0</v>
      </c>
      <c r="AN65" s="206">
        <v>0</v>
      </c>
      <c r="AO65" s="206">
        <v>221.85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1.63</v>
      </c>
      <c r="E66" s="206">
        <v>0</v>
      </c>
      <c r="F66" s="206">
        <v>0</v>
      </c>
      <c r="G66" s="206">
        <v>6.75</v>
      </c>
      <c r="H66" s="206">
        <v>0</v>
      </c>
      <c r="I66" s="206">
        <v>28.97</v>
      </c>
      <c r="J66" s="206">
        <v>0.34</v>
      </c>
      <c r="K66" s="206">
        <v>0.37</v>
      </c>
      <c r="L66" s="206">
        <v>79.739999999999995</v>
      </c>
      <c r="M66" s="206">
        <v>1.1599999999999999</v>
      </c>
      <c r="N66" s="206">
        <v>1.5</v>
      </c>
      <c r="O66" s="206">
        <v>0</v>
      </c>
      <c r="P66" s="206">
        <v>1.58</v>
      </c>
      <c r="Q66" s="206">
        <v>0.27</v>
      </c>
      <c r="R66" s="206">
        <v>0.54</v>
      </c>
      <c r="S66" s="206">
        <v>0.33</v>
      </c>
      <c r="T66" s="206">
        <v>0.56000000000000005</v>
      </c>
      <c r="U66" s="206">
        <v>0.9</v>
      </c>
      <c r="V66" s="206">
        <v>0.23</v>
      </c>
      <c r="W66" s="206">
        <v>0.42</v>
      </c>
      <c r="X66" s="206">
        <v>3.1</v>
      </c>
      <c r="Y66" s="206">
        <v>0</v>
      </c>
      <c r="Z66" s="206">
        <v>1.63</v>
      </c>
      <c r="AA66" s="206">
        <v>1.03</v>
      </c>
      <c r="AB66" s="206">
        <v>0</v>
      </c>
      <c r="AC66" s="206">
        <v>12.92</v>
      </c>
      <c r="AD66" s="206">
        <v>0</v>
      </c>
      <c r="AE66" s="206">
        <v>0</v>
      </c>
      <c r="AF66" s="206">
        <v>0</v>
      </c>
      <c r="AG66" s="206">
        <v>31.81</v>
      </c>
      <c r="AH66" s="206">
        <v>0</v>
      </c>
      <c r="AI66" s="206">
        <v>33.74</v>
      </c>
      <c r="AJ66" s="206">
        <v>0</v>
      </c>
      <c r="AK66" s="206">
        <v>12.65</v>
      </c>
      <c r="AL66" s="206">
        <v>0</v>
      </c>
      <c r="AM66" s="206">
        <v>0</v>
      </c>
      <c r="AN66" s="206">
        <v>0</v>
      </c>
      <c r="AO66" s="206">
        <v>221.85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1.63</v>
      </c>
      <c r="E67" s="206">
        <v>0</v>
      </c>
      <c r="F67" s="206">
        <v>0</v>
      </c>
      <c r="G67" s="206">
        <v>6.75</v>
      </c>
      <c r="H67" s="206">
        <v>0</v>
      </c>
      <c r="I67" s="206">
        <v>28.97</v>
      </c>
      <c r="J67" s="206">
        <v>0.34</v>
      </c>
      <c r="K67" s="206">
        <v>0.37</v>
      </c>
      <c r="L67" s="206">
        <v>65.37</v>
      </c>
      <c r="M67" s="206">
        <v>1.1599999999999999</v>
      </c>
      <c r="N67" s="206">
        <v>1.5</v>
      </c>
      <c r="O67" s="206">
        <v>0</v>
      </c>
      <c r="P67" s="206">
        <v>1.99</v>
      </c>
      <c r="Q67" s="206">
        <v>0.27</v>
      </c>
      <c r="R67" s="206">
        <v>0.54</v>
      </c>
      <c r="S67" s="206">
        <v>0.33</v>
      </c>
      <c r="T67" s="206">
        <v>0.56000000000000005</v>
      </c>
      <c r="U67" s="206">
        <v>0.9</v>
      </c>
      <c r="V67" s="206">
        <v>0.23</v>
      </c>
      <c r="W67" s="206">
        <v>0.4</v>
      </c>
      <c r="X67" s="206">
        <v>3.1</v>
      </c>
      <c r="Y67" s="206">
        <v>0</v>
      </c>
      <c r="Z67" s="206">
        <v>1.63</v>
      </c>
      <c r="AA67" s="206">
        <v>1.03</v>
      </c>
      <c r="AB67" s="206">
        <v>0</v>
      </c>
      <c r="AC67" s="206">
        <v>12.92</v>
      </c>
      <c r="AD67" s="206">
        <v>0</v>
      </c>
      <c r="AE67" s="206">
        <v>0</v>
      </c>
      <c r="AF67" s="206">
        <v>0</v>
      </c>
      <c r="AG67" s="206">
        <v>31.81</v>
      </c>
      <c r="AH67" s="206">
        <v>0</v>
      </c>
      <c r="AI67" s="206">
        <v>33.74</v>
      </c>
      <c r="AJ67" s="206">
        <v>0</v>
      </c>
      <c r="AK67" s="206">
        <v>14.76</v>
      </c>
      <c r="AL67" s="206">
        <v>0</v>
      </c>
      <c r="AM67" s="206">
        <v>0</v>
      </c>
      <c r="AN67" s="206">
        <v>0</v>
      </c>
      <c r="AO67" s="206">
        <v>221.85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1.63</v>
      </c>
      <c r="E68" s="206">
        <v>0</v>
      </c>
      <c r="F68" s="206">
        <v>0</v>
      </c>
      <c r="G68" s="206">
        <v>6.75</v>
      </c>
      <c r="H68" s="206">
        <v>0</v>
      </c>
      <c r="I68" s="206">
        <v>28.97</v>
      </c>
      <c r="J68" s="206">
        <v>0.34</v>
      </c>
      <c r="K68" s="206">
        <v>0.37</v>
      </c>
      <c r="L68" s="206">
        <v>54.83</v>
      </c>
      <c r="M68" s="206">
        <v>1.1599999999999999</v>
      </c>
      <c r="N68" s="206">
        <v>1.5</v>
      </c>
      <c r="O68" s="206">
        <v>0</v>
      </c>
      <c r="P68" s="206">
        <v>1.99</v>
      </c>
      <c r="Q68" s="206">
        <v>0.27</v>
      </c>
      <c r="R68" s="206">
        <v>0.54</v>
      </c>
      <c r="S68" s="206">
        <v>0.33</v>
      </c>
      <c r="T68" s="206">
        <v>0.56000000000000005</v>
      </c>
      <c r="U68" s="206">
        <v>0.9</v>
      </c>
      <c r="V68" s="206">
        <v>0.23</v>
      </c>
      <c r="W68" s="206">
        <v>0.4</v>
      </c>
      <c r="X68" s="206">
        <v>3.1</v>
      </c>
      <c r="Y68" s="206">
        <v>0</v>
      </c>
      <c r="Z68" s="206">
        <v>1.63</v>
      </c>
      <c r="AA68" s="206">
        <v>1.03</v>
      </c>
      <c r="AB68" s="206">
        <v>0</v>
      </c>
      <c r="AC68" s="206">
        <v>12.92</v>
      </c>
      <c r="AD68" s="206">
        <v>0</v>
      </c>
      <c r="AE68" s="206">
        <v>0</v>
      </c>
      <c r="AF68" s="206">
        <v>0</v>
      </c>
      <c r="AG68" s="206">
        <v>31.81</v>
      </c>
      <c r="AH68" s="206">
        <v>0</v>
      </c>
      <c r="AI68" s="206">
        <v>33.74</v>
      </c>
      <c r="AJ68" s="206">
        <v>0</v>
      </c>
      <c r="AK68" s="206">
        <v>14.76</v>
      </c>
      <c r="AL68" s="206">
        <v>0</v>
      </c>
      <c r="AM68" s="206">
        <v>0</v>
      </c>
      <c r="AN68" s="206">
        <v>0</v>
      </c>
      <c r="AO68" s="206">
        <v>221.85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1.63</v>
      </c>
      <c r="E69" s="206">
        <v>0</v>
      </c>
      <c r="F69" s="206">
        <v>0</v>
      </c>
      <c r="G69" s="206">
        <v>6.75</v>
      </c>
      <c r="H69" s="206">
        <v>0</v>
      </c>
      <c r="I69" s="206">
        <v>28.97</v>
      </c>
      <c r="J69" s="206">
        <v>0.34</v>
      </c>
      <c r="K69" s="206">
        <v>0.39</v>
      </c>
      <c r="L69" s="206">
        <v>49.08</v>
      </c>
      <c r="M69" s="206">
        <v>1.1599999999999999</v>
      </c>
      <c r="N69" s="206">
        <v>1.5</v>
      </c>
      <c r="O69" s="206">
        <v>0</v>
      </c>
      <c r="P69" s="206">
        <v>1.99</v>
      </c>
      <c r="Q69" s="206">
        <v>0.27</v>
      </c>
      <c r="R69" s="206">
        <v>0.54</v>
      </c>
      <c r="S69" s="206">
        <v>0.33</v>
      </c>
      <c r="T69" s="206">
        <v>0.56000000000000005</v>
      </c>
      <c r="U69" s="206">
        <v>0.9</v>
      </c>
      <c r="V69" s="206">
        <v>0.23</v>
      </c>
      <c r="W69" s="206">
        <v>0.4</v>
      </c>
      <c r="X69" s="206">
        <v>3.1</v>
      </c>
      <c r="Y69" s="206">
        <v>0</v>
      </c>
      <c r="Z69" s="206">
        <v>1.63</v>
      </c>
      <c r="AA69" s="206">
        <v>1.03</v>
      </c>
      <c r="AB69" s="206">
        <v>0</v>
      </c>
      <c r="AC69" s="206">
        <v>12.92</v>
      </c>
      <c r="AD69" s="206">
        <v>0</v>
      </c>
      <c r="AE69" s="206">
        <v>0</v>
      </c>
      <c r="AF69" s="206">
        <v>0</v>
      </c>
      <c r="AG69" s="206">
        <v>31.81</v>
      </c>
      <c r="AH69" s="206">
        <v>0</v>
      </c>
      <c r="AI69" s="206">
        <v>33.74</v>
      </c>
      <c r="AJ69" s="206">
        <v>0</v>
      </c>
      <c r="AK69" s="206">
        <v>14.76</v>
      </c>
      <c r="AL69" s="206">
        <v>0</v>
      </c>
      <c r="AM69" s="206">
        <v>0</v>
      </c>
      <c r="AN69" s="206">
        <v>0</v>
      </c>
      <c r="AO69" s="206">
        <v>221.85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1.63</v>
      </c>
      <c r="E70" s="206">
        <v>0</v>
      </c>
      <c r="F70" s="206">
        <v>0</v>
      </c>
      <c r="G70" s="206">
        <v>6.75</v>
      </c>
      <c r="H70" s="206">
        <v>0</v>
      </c>
      <c r="I70" s="206">
        <v>28.97</v>
      </c>
      <c r="J70" s="206">
        <v>0.34</v>
      </c>
      <c r="K70" s="206">
        <v>0.39</v>
      </c>
      <c r="L70" s="206">
        <v>16.5</v>
      </c>
      <c r="M70" s="206">
        <v>1.1599999999999999</v>
      </c>
      <c r="N70" s="206">
        <v>1.5</v>
      </c>
      <c r="O70" s="206">
        <v>0</v>
      </c>
      <c r="P70" s="206">
        <v>1.99</v>
      </c>
      <c r="Q70" s="206">
        <v>0.27</v>
      </c>
      <c r="R70" s="206">
        <v>0.54</v>
      </c>
      <c r="S70" s="206">
        <v>0.33</v>
      </c>
      <c r="T70" s="206">
        <v>0.56000000000000005</v>
      </c>
      <c r="U70" s="206">
        <v>0.9</v>
      </c>
      <c r="V70" s="206">
        <v>0.23</v>
      </c>
      <c r="W70" s="206">
        <v>0.4</v>
      </c>
      <c r="X70" s="206">
        <v>3.1</v>
      </c>
      <c r="Y70" s="206">
        <v>0</v>
      </c>
      <c r="Z70" s="206">
        <v>1.63</v>
      </c>
      <c r="AA70" s="206">
        <v>1.03</v>
      </c>
      <c r="AB70" s="206">
        <v>0</v>
      </c>
      <c r="AC70" s="206">
        <v>12.92</v>
      </c>
      <c r="AD70" s="206">
        <v>0</v>
      </c>
      <c r="AE70" s="206">
        <v>0</v>
      </c>
      <c r="AF70" s="206">
        <v>0</v>
      </c>
      <c r="AG70" s="206">
        <v>31.81</v>
      </c>
      <c r="AH70" s="206">
        <v>0</v>
      </c>
      <c r="AI70" s="206">
        <v>33.74</v>
      </c>
      <c r="AJ70" s="206">
        <v>0</v>
      </c>
      <c r="AK70" s="206">
        <v>17.420000000000002</v>
      </c>
      <c r="AL70" s="206">
        <v>0</v>
      </c>
      <c r="AM70" s="206">
        <v>0</v>
      </c>
      <c r="AN70" s="206">
        <v>0</v>
      </c>
      <c r="AO70" s="206">
        <v>221.85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1.63</v>
      </c>
      <c r="E71" s="206">
        <v>0</v>
      </c>
      <c r="F71" s="206">
        <v>0</v>
      </c>
      <c r="G71" s="206">
        <v>6.75</v>
      </c>
      <c r="H71" s="206">
        <v>0</v>
      </c>
      <c r="I71" s="206">
        <v>29.14</v>
      </c>
      <c r="J71" s="206">
        <v>0.34</v>
      </c>
      <c r="K71" s="206">
        <v>0.39</v>
      </c>
      <c r="L71" s="206">
        <v>16.190000000000001</v>
      </c>
      <c r="M71" s="206">
        <v>1.1599999999999999</v>
      </c>
      <c r="N71" s="206">
        <v>1.5</v>
      </c>
      <c r="O71" s="206">
        <v>0</v>
      </c>
      <c r="P71" s="206">
        <v>1.99</v>
      </c>
      <c r="Q71" s="206">
        <v>0.27</v>
      </c>
      <c r="R71" s="206">
        <v>0.54</v>
      </c>
      <c r="S71" s="206">
        <v>0.33</v>
      </c>
      <c r="T71" s="206">
        <v>0.56000000000000005</v>
      </c>
      <c r="U71" s="206">
        <v>0.9</v>
      </c>
      <c r="V71" s="206">
        <v>0.23</v>
      </c>
      <c r="W71" s="206">
        <v>0.4</v>
      </c>
      <c r="X71" s="206">
        <v>3.1</v>
      </c>
      <c r="Y71" s="206">
        <v>0</v>
      </c>
      <c r="Z71" s="206">
        <v>1.63</v>
      </c>
      <c r="AA71" s="206">
        <v>1.03</v>
      </c>
      <c r="AB71" s="206">
        <v>0</v>
      </c>
      <c r="AC71" s="206">
        <v>12.92</v>
      </c>
      <c r="AD71" s="206">
        <v>0</v>
      </c>
      <c r="AE71" s="206">
        <v>0</v>
      </c>
      <c r="AF71" s="206">
        <v>0</v>
      </c>
      <c r="AG71" s="206">
        <v>31.81</v>
      </c>
      <c r="AH71" s="206">
        <v>42.42</v>
      </c>
      <c r="AI71" s="206">
        <v>0</v>
      </c>
      <c r="AJ71" s="206">
        <v>0</v>
      </c>
      <c r="AK71" s="206">
        <v>17.420000000000002</v>
      </c>
      <c r="AL71" s="206">
        <v>0</v>
      </c>
      <c r="AM71" s="206">
        <v>0</v>
      </c>
      <c r="AN71" s="206">
        <v>0</v>
      </c>
      <c r="AO71" s="206">
        <v>221.85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1.63</v>
      </c>
      <c r="E72" s="206">
        <v>0</v>
      </c>
      <c r="F72" s="206">
        <v>0</v>
      </c>
      <c r="G72" s="206">
        <v>6.75</v>
      </c>
      <c r="H72" s="206">
        <v>0</v>
      </c>
      <c r="I72" s="206">
        <v>29.14</v>
      </c>
      <c r="J72" s="206">
        <v>0.34</v>
      </c>
      <c r="K72" s="206">
        <v>0.39</v>
      </c>
      <c r="L72" s="206">
        <v>16.190000000000001</v>
      </c>
      <c r="M72" s="206">
        <v>1.1599999999999999</v>
      </c>
      <c r="N72" s="206">
        <v>1.5</v>
      </c>
      <c r="O72" s="206">
        <v>0</v>
      </c>
      <c r="P72" s="206">
        <v>1.99</v>
      </c>
      <c r="Q72" s="206">
        <v>0.27</v>
      </c>
      <c r="R72" s="206">
        <v>0.54</v>
      </c>
      <c r="S72" s="206">
        <v>0.33</v>
      </c>
      <c r="T72" s="206">
        <v>0.56000000000000005</v>
      </c>
      <c r="U72" s="206">
        <v>0.9</v>
      </c>
      <c r="V72" s="206">
        <v>0.23</v>
      </c>
      <c r="W72" s="206">
        <v>0.4</v>
      </c>
      <c r="X72" s="206">
        <v>3.1</v>
      </c>
      <c r="Y72" s="206">
        <v>0</v>
      </c>
      <c r="Z72" s="206">
        <v>1.63</v>
      </c>
      <c r="AA72" s="206">
        <v>1.03</v>
      </c>
      <c r="AB72" s="206">
        <v>0</v>
      </c>
      <c r="AC72" s="206">
        <v>12.92</v>
      </c>
      <c r="AD72" s="206">
        <v>0</v>
      </c>
      <c r="AE72" s="206">
        <v>0</v>
      </c>
      <c r="AF72" s="206">
        <v>0</v>
      </c>
      <c r="AG72" s="206">
        <v>31.81</v>
      </c>
      <c r="AH72" s="206">
        <v>42.42</v>
      </c>
      <c r="AI72" s="206">
        <v>0</v>
      </c>
      <c r="AJ72" s="206">
        <v>0</v>
      </c>
      <c r="AK72" s="206">
        <v>17.420000000000002</v>
      </c>
      <c r="AL72" s="206">
        <v>0</v>
      </c>
      <c r="AM72" s="206">
        <v>0</v>
      </c>
      <c r="AN72" s="206">
        <v>0</v>
      </c>
      <c r="AO72" s="206">
        <v>221.85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1.63</v>
      </c>
      <c r="E73" s="206">
        <v>0</v>
      </c>
      <c r="F73" s="206">
        <v>0</v>
      </c>
      <c r="G73" s="206">
        <v>6.75</v>
      </c>
      <c r="H73" s="206">
        <v>0</v>
      </c>
      <c r="I73" s="206">
        <v>29.14</v>
      </c>
      <c r="J73" s="206">
        <v>0.34</v>
      </c>
      <c r="K73" s="206">
        <v>0.39</v>
      </c>
      <c r="L73" s="206">
        <v>16.190000000000001</v>
      </c>
      <c r="M73" s="206">
        <v>1.1599999999999999</v>
      </c>
      <c r="N73" s="206">
        <v>1.5</v>
      </c>
      <c r="O73" s="206">
        <v>0</v>
      </c>
      <c r="P73" s="206">
        <v>1.99</v>
      </c>
      <c r="Q73" s="206">
        <v>0.27</v>
      </c>
      <c r="R73" s="206">
        <v>0.54</v>
      </c>
      <c r="S73" s="206">
        <v>0.33</v>
      </c>
      <c r="T73" s="206">
        <v>0.56000000000000005</v>
      </c>
      <c r="U73" s="206">
        <v>0.9</v>
      </c>
      <c r="V73" s="206">
        <v>0.23</v>
      </c>
      <c r="W73" s="206">
        <v>0.42</v>
      </c>
      <c r="X73" s="206">
        <v>3.1</v>
      </c>
      <c r="Y73" s="206">
        <v>0</v>
      </c>
      <c r="Z73" s="206">
        <v>1.63</v>
      </c>
      <c r="AA73" s="206">
        <v>1.03</v>
      </c>
      <c r="AB73" s="206">
        <v>0</v>
      </c>
      <c r="AC73" s="206">
        <v>12.92</v>
      </c>
      <c r="AD73" s="206">
        <v>0</v>
      </c>
      <c r="AE73" s="206">
        <v>0</v>
      </c>
      <c r="AF73" s="206">
        <v>0</v>
      </c>
      <c r="AG73" s="206">
        <v>31.81</v>
      </c>
      <c r="AH73" s="206">
        <v>42.42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221.85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1.63</v>
      </c>
      <c r="E74" s="206">
        <v>0</v>
      </c>
      <c r="F74" s="206">
        <v>0</v>
      </c>
      <c r="G74" s="206">
        <v>6.75</v>
      </c>
      <c r="H74" s="206">
        <v>0</v>
      </c>
      <c r="I74" s="206">
        <v>29.14</v>
      </c>
      <c r="J74" s="206">
        <v>0.34</v>
      </c>
      <c r="K74" s="206">
        <v>0.39</v>
      </c>
      <c r="L74" s="206">
        <v>16.18</v>
      </c>
      <c r="M74" s="206">
        <v>1.1599999999999999</v>
      </c>
      <c r="N74" s="206">
        <v>1.5</v>
      </c>
      <c r="O74" s="206">
        <v>0</v>
      </c>
      <c r="P74" s="206">
        <v>1.99</v>
      </c>
      <c r="Q74" s="206">
        <v>0.27</v>
      </c>
      <c r="R74" s="206">
        <v>0.54</v>
      </c>
      <c r="S74" s="206">
        <v>0.33</v>
      </c>
      <c r="T74" s="206">
        <v>0.56000000000000005</v>
      </c>
      <c r="U74" s="206">
        <v>0.9</v>
      </c>
      <c r="V74" s="206">
        <v>0.23</v>
      </c>
      <c r="W74" s="206">
        <v>0.41</v>
      </c>
      <c r="X74" s="206">
        <v>3.1</v>
      </c>
      <c r="Y74" s="206">
        <v>0</v>
      </c>
      <c r="Z74" s="206">
        <v>1.63</v>
      </c>
      <c r="AA74" s="206">
        <v>1.03</v>
      </c>
      <c r="AB74" s="206">
        <v>0</v>
      </c>
      <c r="AC74" s="206">
        <v>12.92</v>
      </c>
      <c r="AD74" s="206">
        <v>0</v>
      </c>
      <c r="AE74" s="206">
        <v>0</v>
      </c>
      <c r="AF74" s="206">
        <v>0</v>
      </c>
      <c r="AG74" s="206">
        <v>31.81</v>
      </c>
      <c r="AH74" s="206">
        <v>42.42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221.85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1.63</v>
      </c>
      <c r="E75" s="206">
        <v>0</v>
      </c>
      <c r="F75" s="206">
        <v>0</v>
      </c>
      <c r="G75" s="206">
        <v>6.75</v>
      </c>
      <c r="H75" s="206">
        <v>0</v>
      </c>
      <c r="I75" s="206">
        <v>29.14</v>
      </c>
      <c r="J75" s="206">
        <v>0.34</v>
      </c>
      <c r="K75" s="206">
        <v>0.39</v>
      </c>
      <c r="L75" s="206">
        <v>16.18</v>
      </c>
      <c r="M75" s="206">
        <v>1.1599999999999999</v>
      </c>
      <c r="N75" s="206">
        <v>1.5</v>
      </c>
      <c r="O75" s="206">
        <v>0</v>
      </c>
      <c r="P75" s="206">
        <v>1.99</v>
      </c>
      <c r="Q75" s="206">
        <v>0.27</v>
      </c>
      <c r="R75" s="206">
        <v>0.54</v>
      </c>
      <c r="S75" s="206">
        <v>0.33</v>
      </c>
      <c r="T75" s="206">
        <v>0.56000000000000005</v>
      </c>
      <c r="U75" s="206">
        <v>0.9</v>
      </c>
      <c r="V75" s="206">
        <v>0.23</v>
      </c>
      <c r="W75" s="206">
        <v>0.41</v>
      </c>
      <c r="X75" s="206">
        <v>3.1</v>
      </c>
      <c r="Y75" s="206">
        <v>0</v>
      </c>
      <c r="Z75" s="206">
        <v>1.63</v>
      </c>
      <c r="AA75" s="206">
        <v>1.03</v>
      </c>
      <c r="AB75" s="206">
        <v>0</v>
      </c>
      <c r="AC75" s="206">
        <v>12.92</v>
      </c>
      <c r="AD75" s="206">
        <v>0</v>
      </c>
      <c r="AE75" s="206">
        <v>0</v>
      </c>
      <c r="AF75" s="206">
        <v>0</v>
      </c>
      <c r="AG75" s="206">
        <v>31.81</v>
      </c>
      <c r="AH75" s="206">
        <v>42.42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226.2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1.63</v>
      </c>
      <c r="E76" s="206">
        <v>0</v>
      </c>
      <c r="F76" s="206">
        <v>0</v>
      </c>
      <c r="G76" s="206">
        <v>6.75</v>
      </c>
      <c r="H76" s="206">
        <v>0</v>
      </c>
      <c r="I76" s="206">
        <v>29.14</v>
      </c>
      <c r="J76" s="206">
        <v>0.34</v>
      </c>
      <c r="K76" s="206">
        <v>0.39</v>
      </c>
      <c r="L76" s="206">
        <v>16.18</v>
      </c>
      <c r="M76" s="206">
        <v>1.1599999999999999</v>
      </c>
      <c r="N76" s="206">
        <v>1.5</v>
      </c>
      <c r="O76" s="206">
        <v>0</v>
      </c>
      <c r="P76" s="206">
        <v>1.99</v>
      </c>
      <c r="Q76" s="206">
        <v>0.27</v>
      </c>
      <c r="R76" s="206">
        <v>0.54</v>
      </c>
      <c r="S76" s="206">
        <v>0.33</v>
      </c>
      <c r="T76" s="206">
        <v>0.56000000000000005</v>
      </c>
      <c r="U76" s="206">
        <v>0.9</v>
      </c>
      <c r="V76" s="206">
        <v>0.23</v>
      </c>
      <c r="W76" s="206">
        <v>0.41</v>
      </c>
      <c r="X76" s="206">
        <v>3.1</v>
      </c>
      <c r="Y76" s="206">
        <v>0</v>
      </c>
      <c r="Z76" s="206">
        <v>1.63</v>
      </c>
      <c r="AA76" s="206">
        <v>1.03</v>
      </c>
      <c r="AB76" s="206">
        <v>0</v>
      </c>
      <c r="AC76" s="206">
        <v>12.92</v>
      </c>
      <c r="AD76" s="206">
        <v>0</v>
      </c>
      <c r="AE76" s="206">
        <v>0</v>
      </c>
      <c r="AF76" s="206">
        <v>0</v>
      </c>
      <c r="AG76" s="206">
        <v>31.81</v>
      </c>
      <c r="AH76" s="206">
        <v>42.42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226.2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1.63</v>
      </c>
      <c r="E77" s="206">
        <v>0</v>
      </c>
      <c r="F77" s="206">
        <v>0</v>
      </c>
      <c r="G77" s="206">
        <v>6.75</v>
      </c>
      <c r="H77" s="206">
        <v>0</v>
      </c>
      <c r="I77" s="206">
        <v>29.14</v>
      </c>
      <c r="J77" s="206">
        <v>0.34</v>
      </c>
      <c r="K77" s="206">
        <v>0.39</v>
      </c>
      <c r="L77" s="206">
        <v>16.18</v>
      </c>
      <c r="M77" s="206">
        <v>1.1599999999999999</v>
      </c>
      <c r="N77" s="206">
        <v>1.5</v>
      </c>
      <c r="O77" s="206">
        <v>0</v>
      </c>
      <c r="P77" s="206">
        <v>1.99</v>
      </c>
      <c r="Q77" s="206">
        <v>0.27</v>
      </c>
      <c r="R77" s="206">
        <v>0.54</v>
      </c>
      <c r="S77" s="206">
        <v>0.33</v>
      </c>
      <c r="T77" s="206">
        <v>0.56000000000000005</v>
      </c>
      <c r="U77" s="206">
        <v>0.9</v>
      </c>
      <c r="V77" s="206">
        <v>0.23</v>
      </c>
      <c r="W77" s="206">
        <v>0.41</v>
      </c>
      <c r="X77" s="206">
        <v>3.1</v>
      </c>
      <c r="Y77" s="206">
        <v>0</v>
      </c>
      <c r="Z77" s="206">
        <v>1.63</v>
      </c>
      <c r="AA77" s="206">
        <v>1.03</v>
      </c>
      <c r="AB77" s="206">
        <v>0</v>
      </c>
      <c r="AC77" s="206">
        <v>15.62</v>
      </c>
      <c r="AD77" s="206">
        <v>0</v>
      </c>
      <c r="AE77" s="206">
        <v>0</v>
      </c>
      <c r="AF77" s="206">
        <v>0</v>
      </c>
      <c r="AG77" s="206">
        <v>31.81</v>
      </c>
      <c r="AH77" s="206">
        <v>42.42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226.2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1.63</v>
      </c>
      <c r="E78" s="206">
        <v>0</v>
      </c>
      <c r="F78" s="206">
        <v>0</v>
      </c>
      <c r="G78" s="206">
        <v>6.75</v>
      </c>
      <c r="H78" s="206">
        <v>0</v>
      </c>
      <c r="I78" s="206">
        <v>29.14</v>
      </c>
      <c r="J78" s="206">
        <v>0.34</v>
      </c>
      <c r="K78" s="206">
        <v>0.39</v>
      </c>
      <c r="L78" s="206">
        <v>16.18</v>
      </c>
      <c r="M78" s="206">
        <v>1.1599999999999999</v>
      </c>
      <c r="N78" s="206">
        <v>1.5</v>
      </c>
      <c r="O78" s="206">
        <v>0</v>
      </c>
      <c r="P78" s="206">
        <v>1.99</v>
      </c>
      <c r="Q78" s="206">
        <v>0.27</v>
      </c>
      <c r="R78" s="206">
        <v>0.54</v>
      </c>
      <c r="S78" s="206">
        <v>0.33</v>
      </c>
      <c r="T78" s="206">
        <v>0.56000000000000005</v>
      </c>
      <c r="U78" s="206">
        <v>0.9</v>
      </c>
      <c r="V78" s="206">
        <v>0.23</v>
      </c>
      <c r="W78" s="206">
        <v>0.41</v>
      </c>
      <c r="X78" s="206">
        <v>3.1</v>
      </c>
      <c r="Y78" s="206">
        <v>0</v>
      </c>
      <c r="Z78" s="206">
        <v>1.63</v>
      </c>
      <c r="AA78" s="206">
        <v>1.03</v>
      </c>
      <c r="AB78" s="206">
        <v>0</v>
      </c>
      <c r="AC78" s="206">
        <v>15.62</v>
      </c>
      <c r="AD78" s="206">
        <v>0</v>
      </c>
      <c r="AE78" s="206">
        <v>0</v>
      </c>
      <c r="AF78" s="206">
        <v>0</v>
      </c>
      <c r="AG78" s="206">
        <v>31.81</v>
      </c>
      <c r="AH78" s="206">
        <v>42.42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226.2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1.63</v>
      </c>
      <c r="E79" s="206">
        <v>0</v>
      </c>
      <c r="F79" s="206">
        <v>0</v>
      </c>
      <c r="G79" s="206">
        <v>6.75</v>
      </c>
      <c r="H79" s="206">
        <v>0</v>
      </c>
      <c r="I79" s="206">
        <v>29.14</v>
      </c>
      <c r="J79" s="206">
        <v>0.34</v>
      </c>
      <c r="K79" s="206">
        <v>0.39</v>
      </c>
      <c r="L79" s="206">
        <v>16.18</v>
      </c>
      <c r="M79" s="206">
        <v>1.1599999999999999</v>
      </c>
      <c r="N79" s="206">
        <v>1.5</v>
      </c>
      <c r="O79" s="206">
        <v>0</v>
      </c>
      <c r="P79" s="206">
        <v>1.99</v>
      </c>
      <c r="Q79" s="206">
        <v>0.27</v>
      </c>
      <c r="R79" s="206">
        <v>0.54</v>
      </c>
      <c r="S79" s="206">
        <v>0.33</v>
      </c>
      <c r="T79" s="206">
        <v>0.56000000000000005</v>
      </c>
      <c r="U79" s="206">
        <v>0.9</v>
      </c>
      <c r="V79" s="206">
        <v>0.23</v>
      </c>
      <c r="W79" s="206">
        <v>0.41</v>
      </c>
      <c r="X79" s="206">
        <v>3.1</v>
      </c>
      <c r="Y79" s="206">
        <v>0</v>
      </c>
      <c r="Z79" s="206">
        <v>1.63</v>
      </c>
      <c r="AA79" s="206">
        <v>1.03</v>
      </c>
      <c r="AB79" s="206">
        <v>0</v>
      </c>
      <c r="AC79" s="206">
        <v>15.62</v>
      </c>
      <c r="AD79" s="206">
        <v>0</v>
      </c>
      <c r="AE79" s="206">
        <v>0</v>
      </c>
      <c r="AF79" s="206">
        <v>0</v>
      </c>
      <c r="AG79" s="206">
        <v>31.81</v>
      </c>
      <c r="AH79" s="206">
        <v>42.42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226.2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1.63</v>
      </c>
      <c r="E80" s="206">
        <v>0</v>
      </c>
      <c r="F80" s="206">
        <v>0</v>
      </c>
      <c r="G80" s="206">
        <v>6.75</v>
      </c>
      <c r="H80" s="206">
        <v>0</v>
      </c>
      <c r="I80" s="206">
        <v>29.14</v>
      </c>
      <c r="J80" s="206">
        <v>0.34</v>
      </c>
      <c r="K80" s="206">
        <v>0.39</v>
      </c>
      <c r="L80" s="206">
        <v>16.18</v>
      </c>
      <c r="M80" s="206">
        <v>1.1599999999999999</v>
      </c>
      <c r="N80" s="206">
        <v>1.5</v>
      </c>
      <c r="O80" s="206">
        <v>0</v>
      </c>
      <c r="P80" s="206">
        <v>1.99</v>
      </c>
      <c r="Q80" s="206">
        <v>0.27</v>
      </c>
      <c r="R80" s="206">
        <v>0.54</v>
      </c>
      <c r="S80" s="206">
        <v>0.33</v>
      </c>
      <c r="T80" s="206">
        <v>0.56000000000000005</v>
      </c>
      <c r="U80" s="206">
        <v>0.9</v>
      </c>
      <c r="V80" s="206">
        <v>0.23</v>
      </c>
      <c r="W80" s="206">
        <v>0.41</v>
      </c>
      <c r="X80" s="206">
        <v>3.1</v>
      </c>
      <c r="Y80" s="206">
        <v>0</v>
      </c>
      <c r="Z80" s="206">
        <v>1.63</v>
      </c>
      <c r="AA80" s="206">
        <v>1.03</v>
      </c>
      <c r="AB80" s="206">
        <v>0</v>
      </c>
      <c r="AC80" s="206">
        <v>15.62</v>
      </c>
      <c r="AD80" s="206">
        <v>0</v>
      </c>
      <c r="AE80" s="206">
        <v>0</v>
      </c>
      <c r="AF80" s="206">
        <v>0</v>
      </c>
      <c r="AG80" s="206">
        <v>31.81</v>
      </c>
      <c r="AH80" s="206">
        <v>42.42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226.2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1.63</v>
      </c>
      <c r="E81" s="206">
        <v>0</v>
      </c>
      <c r="F81" s="206">
        <v>0</v>
      </c>
      <c r="G81" s="206">
        <v>6.75</v>
      </c>
      <c r="H81" s="206">
        <v>0</v>
      </c>
      <c r="I81" s="206">
        <v>29.14</v>
      </c>
      <c r="J81" s="206">
        <v>0.34</v>
      </c>
      <c r="K81" s="206">
        <v>0.39</v>
      </c>
      <c r="L81" s="206">
        <v>16.18</v>
      </c>
      <c r="M81" s="206">
        <v>1.1599999999999999</v>
      </c>
      <c r="N81" s="206">
        <v>1.5</v>
      </c>
      <c r="O81" s="206">
        <v>0</v>
      </c>
      <c r="P81" s="206">
        <v>1.99</v>
      </c>
      <c r="Q81" s="206">
        <v>0.27</v>
      </c>
      <c r="R81" s="206">
        <v>0.54</v>
      </c>
      <c r="S81" s="206">
        <v>0.33</v>
      </c>
      <c r="T81" s="206">
        <v>0.56000000000000005</v>
      </c>
      <c r="U81" s="206">
        <v>0.9</v>
      </c>
      <c r="V81" s="206">
        <v>0.23</v>
      </c>
      <c r="W81" s="206">
        <v>0.41</v>
      </c>
      <c r="X81" s="206">
        <v>3.1</v>
      </c>
      <c r="Y81" s="206">
        <v>0</v>
      </c>
      <c r="Z81" s="206">
        <v>1.63</v>
      </c>
      <c r="AA81" s="206">
        <v>1.03</v>
      </c>
      <c r="AB81" s="206">
        <v>0</v>
      </c>
      <c r="AC81" s="206">
        <v>15.62</v>
      </c>
      <c r="AD81" s="206">
        <v>0</v>
      </c>
      <c r="AE81" s="206">
        <v>0</v>
      </c>
      <c r="AF81" s="206">
        <v>0</v>
      </c>
      <c r="AG81" s="206">
        <v>31.81</v>
      </c>
      <c r="AH81" s="206">
        <v>42.42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226.2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1.63</v>
      </c>
      <c r="E82" s="206">
        <v>0</v>
      </c>
      <c r="F82" s="206">
        <v>0</v>
      </c>
      <c r="G82" s="206">
        <v>6.75</v>
      </c>
      <c r="H82" s="206">
        <v>0</v>
      </c>
      <c r="I82" s="206">
        <v>29.14</v>
      </c>
      <c r="J82" s="206">
        <v>0.34</v>
      </c>
      <c r="K82" s="206">
        <v>0.39</v>
      </c>
      <c r="L82" s="206">
        <v>16.18</v>
      </c>
      <c r="M82" s="206">
        <v>1.1599999999999999</v>
      </c>
      <c r="N82" s="206">
        <v>1.5</v>
      </c>
      <c r="O82" s="206">
        <v>0</v>
      </c>
      <c r="P82" s="206">
        <v>1.99</v>
      </c>
      <c r="Q82" s="206">
        <v>0.27</v>
      </c>
      <c r="R82" s="206">
        <v>0.54</v>
      </c>
      <c r="S82" s="206">
        <v>0.33</v>
      </c>
      <c r="T82" s="206">
        <v>0.56000000000000005</v>
      </c>
      <c r="U82" s="206">
        <v>0.9</v>
      </c>
      <c r="V82" s="206">
        <v>0.23</v>
      </c>
      <c r="W82" s="206">
        <v>0.41</v>
      </c>
      <c r="X82" s="206">
        <v>3.1</v>
      </c>
      <c r="Y82" s="206">
        <v>0</v>
      </c>
      <c r="Z82" s="206">
        <v>1.63</v>
      </c>
      <c r="AA82" s="206">
        <v>1.03</v>
      </c>
      <c r="AB82" s="206">
        <v>0</v>
      </c>
      <c r="AC82" s="206">
        <v>15.62</v>
      </c>
      <c r="AD82" s="206">
        <v>0</v>
      </c>
      <c r="AE82" s="206">
        <v>0</v>
      </c>
      <c r="AF82" s="206">
        <v>0</v>
      </c>
      <c r="AG82" s="206">
        <v>31.81</v>
      </c>
      <c r="AH82" s="206">
        <v>42.42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226.2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1.63</v>
      </c>
      <c r="E83" s="206">
        <v>0</v>
      </c>
      <c r="F83" s="206">
        <v>0</v>
      </c>
      <c r="G83" s="206">
        <v>6.75</v>
      </c>
      <c r="H83" s="206">
        <v>0</v>
      </c>
      <c r="I83" s="206">
        <v>29.48</v>
      </c>
      <c r="J83" s="206">
        <v>0.34</v>
      </c>
      <c r="K83" s="206">
        <v>0.39</v>
      </c>
      <c r="L83" s="206">
        <v>16.18</v>
      </c>
      <c r="M83" s="206">
        <v>1.1599999999999999</v>
      </c>
      <c r="N83" s="206">
        <v>1.5</v>
      </c>
      <c r="O83" s="206">
        <v>0</v>
      </c>
      <c r="P83" s="206">
        <v>1.99</v>
      </c>
      <c r="Q83" s="206">
        <v>0.27</v>
      </c>
      <c r="R83" s="206">
        <v>0.54</v>
      </c>
      <c r="S83" s="206">
        <v>0.33</v>
      </c>
      <c r="T83" s="206">
        <v>0.56000000000000005</v>
      </c>
      <c r="U83" s="206">
        <v>0.9</v>
      </c>
      <c r="V83" s="206">
        <v>0.23</v>
      </c>
      <c r="W83" s="206">
        <v>0.41</v>
      </c>
      <c r="X83" s="206">
        <v>3.1</v>
      </c>
      <c r="Y83" s="206">
        <v>0</v>
      </c>
      <c r="Z83" s="206">
        <v>1.63</v>
      </c>
      <c r="AA83" s="206">
        <v>1.03</v>
      </c>
      <c r="AB83" s="206">
        <v>0</v>
      </c>
      <c r="AC83" s="206">
        <v>15.62</v>
      </c>
      <c r="AD83" s="206">
        <v>0</v>
      </c>
      <c r="AE83" s="206">
        <v>0</v>
      </c>
      <c r="AF83" s="206">
        <v>0</v>
      </c>
      <c r="AG83" s="206">
        <v>31.81</v>
      </c>
      <c r="AH83" s="206">
        <v>42.42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226.2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1.63</v>
      </c>
      <c r="E84" s="206">
        <v>0</v>
      </c>
      <c r="F84" s="206">
        <v>0</v>
      </c>
      <c r="G84" s="206">
        <v>6.75</v>
      </c>
      <c r="H84" s="206">
        <v>0</v>
      </c>
      <c r="I84" s="206">
        <v>29.48</v>
      </c>
      <c r="J84" s="206">
        <v>0.34</v>
      </c>
      <c r="K84" s="206">
        <v>0.39</v>
      </c>
      <c r="L84" s="206">
        <v>16.18</v>
      </c>
      <c r="M84" s="206">
        <v>1.1599999999999999</v>
      </c>
      <c r="N84" s="206">
        <v>1.5</v>
      </c>
      <c r="O84" s="206">
        <v>0</v>
      </c>
      <c r="P84" s="206">
        <v>1.99</v>
      </c>
      <c r="Q84" s="206">
        <v>0.27</v>
      </c>
      <c r="R84" s="206">
        <v>0.54</v>
      </c>
      <c r="S84" s="206">
        <v>0.33</v>
      </c>
      <c r="T84" s="206">
        <v>0.56000000000000005</v>
      </c>
      <c r="U84" s="206">
        <v>0.9</v>
      </c>
      <c r="V84" s="206">
        <v>0.23</v>
      </c>
      <c r="W84" s="206">
        <v>0.41</v>
      </c>
      <c r="X84" s="206">
        <v>3.1</v>
      </c>
      <c r="Y84" s="206">
        <v>0</v>
      </c>
      <c r="Z84" s="206">
        <v>1.63</v>
      </c>
      <c r="AA84" s="206">
        <v>1.03</v>
      </c>
      <c r="AB84" s="206">
        <v>0</v>
      </c>
      <c r="AC84" s="206">
        <v>15.62</v>
      </c>
      <c r="AD84" s="206">
        <v>0</v>
      </c>
      <c r="AE84" s="206">
        <v>0</v>
      </c>
      <c r="AF84" s="206">
        <v>0</v>
      </c>
      <c r="AG84" s="206">
        <v>31.81</v>
      </c>
      <c r="AH84" s="206">
        <v>42.42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226.2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1.63</v>
      </c>
      <c r="E85" s="206">
        <v>0</v>
      </c>
      <c r="F85" s="206">
        <v>0</v>
      </c>
      <c r="G85" s="206">
        <v>6.75</v>
      </c>
      <c r="H85" s="206">
        <v>0</v>
      </c>
      <c r="I85" s="206">
        <v>29.48</v>
      </c>
      <c r="J85" s="206">
        <v>0.34</v>
      </c>
      <c r="K85" s="206">
        <v>0.39</v>
      </c>
      <c r="L85" s="206">
        <v>16.18</v>
      </c>
      <c r="M85" s="206">
        <v>1.1599999999999999</v>
      </c>
      <c r="N85" s="206">
        <v>1.5</v>
      </c>
      <c r="O85" s="206">
        <v>0</v>
      </c>
      <c r="P85" s="206">
        <v>1.99</v>
      </c>
      <c r="Q85" s="206">
        <v>0.27</v>
      </c>
      <c r="R85" s="206">
        <v>0.54</v>
      </c>
      <c r="S85" s="206">
        <v>0.33</v>
      </c>
      <c r="T85" s="206">
        <v>0.56000000000000005</v>
      </c>
      <c r="U85" s="206">
        <v>0.9</v>
      </c>
      <c r="V85" s="206">
        <v>0.23</v>
      </c>
      <c r="W85" s="206">
        <v>0.41</v>
      </c>
      <c r="X85" s="206">
        <v>3.1</v>
      </c>
      <c r="Y85" s="206">
        <v>0</v>
      </c>
      <c r="Z85" s="206">
        <v>1.63</v>
      </c>
      <c r="AA85" s="206">
        <v>1.03</v>
      </c>
      <c r="AB85" s="206">
        <v>0</v>
      </c>
      <c r="AC85" s="206">
        <v>15.62</v>
      </c>
      <c r="AD85" s="206">
        <v>0</v>
      </c>
      <c r="AE85" s="206">
        <v>0</v>
      </c>
      <c r="AF85" s="206">
        <v>0</v>
      </c>
      <c r="AG85" s="206">
        <v>31.81</v>
      </c>
      <c r="AH85" s="206">
        <v>42.42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226.2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1.63</v>
      </c>
      <c r="E86" s="206">
        <v>0</v>
      </c>
      <c r="F86" s="206">
        <v>0</v>
      </c>
      <c r="G86" s="206">
        <v>6.75</v>
      </c>
      <c r="H86" s="206">
        <v>0</v>
      </c>
      <c r="I86" s="206">
        <v>29.48</v>
      </c>
      <c r="J86" s="206">
        <v>0.34</v>
      </c>
      <c r="K86" s="206">
        <v>0.39</v>
      </c>
      <c r="L86" s="206">
        <v>16.18</v>
      </c>
      <c r="M86" s="206">
        <v>1.1599999999999999</v>
      </c>
      <c r="N86" s="206">
        <v>1.5</v>
      </c>
      <c r="O86" s="206">
        <v>0</v>
      </c>
      <c r="P86" s="206">
        <v>1.99</v>
      </c>
      <c r="Q86" s="206">
        <v>0.27</v>
      </c>
      <c r="R86" s="206">
        <v>0.54</v>
      </c>
      <c r="S86" s="206">
        <v>0.33</v>
      </c>
      <c r="T86" s="206">
        <v>0.56000000000000005</v>
      </c>
      <c r="U86" s="206">
        <v>0.9</v>
      </c>
      <c r="V86" s="206">
        <v>0.23</v>
      </c>
      <c r="W86" s="206">
        <v>0.41</v>
      </c>
      <c r="X86" s="206">
        <v>3.1</v>
      </c>
      <c r="Y86" s="206">
        <v>0</v>
      </c>
      <c r="Z86" s="206">
        <v>1.63</v>
      </c>
      <c r="AA86" s="206">
        <v>1.03</v>
      </c>
      <c r="AB86" s="206">
        <v>0</v>
      </c>
      <c r="AC86" s="206">
        <v>15.62</v>
      </c>
      <c r="AD86" s="206">
        <v>0</v>
      </c>
      <c r="AE86" s="206">
        <v>0</v>
      </c>
      <c r="AF86" s="206">
        <v>0</v>
      </c>
      <c r="AG86" s="206">
        <v>31.81</v>
      </c>
      <c r="AH86" s="206">
        <v>42.42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226.2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1.63</v>
      </c>
      <c r="E87" s="206">
        <v>0</v>
      </c>
      <c r="F87" s="206">
        <v>0</v>
      </c>
      <c r="G87" s="206">
        <v>6.75</v>
      </c>
      <c r="H87" s="206">
        <v>0</v>
      </c>
      <c r="I87" s="206">
        <v>29.48</v>
      </c>
      <c r="J87" s="206">
        <v>0.34</v>
      </c>
      <c r="K87" s="206">
        <v>0.39</v>
      </c>
      <c r="L87" s="206">
        <v>16.18</v>
      </c>
      <c r="M87" s="206">
        <v>1.1599999999999999</v>
      </c>
      <c r="N87" s="206">
        <v>1.5</v>
      </c>
      <c r="O87" s="206">
        <v>0</v>
      </c>
      <c r="P87" s="206">
        <v>1.99</v>
      </c>
      <c r="Q87" s="206">
        <v>0.27</v>
      </c>
      <c r="R87" s="206">
        <v>0.54</v>
      </c>
      <c r="S87" s="206">
        <v>0.33</v>
      </c>
      <c r="T87" s="206">
        <v>0.56000000000000005</v>
      </c>
      <c r="U87" s="206">
        <v>0.9</v>
      </c>
      <c r="V87" s="206">
        <v>0.23</v>
      </c>
      <c r="W87" s="206">
        <v>0.41</v>
      </c>
      <c r="X87" s="206">
        <v>3.1</v>
      </c>
      <c r="Y87" s="206">
        <v>0</v>
      </c>
      <c r="Z87" s="206">
        <v>1.63</v>
      </c>
      <c r="AA87" s="206">
        <v>1.03</v>
      </c>
      <c r="AB87" s="206">
        <v>0</v>
      </c>
      <c r="AC87" s="206">
        <v>12.92</v>
      </c>
      <c r="AD87" s="206">
        <v>0</v>
      </c>
      <c r="AE87" s="206">
        <v>0</v>
      </c>
      <c r="AF87" s="206">
        <v>0</v>
      </c>
      <c r="AG87" s="206">
        <v>31.81</v>
      </c>
      <c r="AH87" s="206">
        <v>42.42</v>
      </c>
      <c r="AI87" s="206">
        <v>0</v>
      </c>
      <c r="AJ87" s="206">
        <v>0</v>
      </c>
      <c r="AK87" s="206">
        <v>14.69</v>
      </c>
      <c r="AL87" s="206">
        <v>0</v>
      </c>
      <c r="AM87" s="206">
        <v>0</v>
      </c>
      <c r="AN87" s="206">
        <v>0</v>
      </c>
      <c r="AO87" s="206">
        <v>226.2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1.63</v>
      </c>
      <c r="E88" s="206">
        <v>0</v>
      </c>
      <c r="F88" s="206">
        <v>0</v>
      </c>
      <c r="G88" s="206">
        <v>6.75</v>
      </c>
      <c r="H88" s="206">
        <v>0</v>
      </c>
      <c r="I88" s="206">
        <v>29.48</v>
      </c>
      <c r="J88" s="206">
        <v>0.34</v>
      </c>
      <c r="K88" s="206">
        <v>0.39</v>
      </c>
      <c r="L88" s="206">
        <v>88.06</v>
      </c>
      <c r="M88" s="206">
        <v>1.1599999999999999</v>
      </c>
      <c r="N88" s="206">
        <v>1.5</v>
      </c>
      <c r="O88" s="206">
        <v>0</v>
      </c>
      <c r="P88" s="206">
        <v>1.99</v>
      </c>
      <c r="Q88" s="206">
        <v>0.27</v>
      </c>
      <c r="R88" s="206">
        <v>0.54</v>
      </c>
      <c r="S88" s="206">
        <v>0.33</v>
      </c>
      <c r="T88" s="206">
        <v>0.56000000000000005</v>
      </c>
      <c r="U88" s="206">
        <v>0.9</v>
      </c>
      <c r="V88" s="206">
        <v>0.23</v>
      </c>
      <c r="W88" s="206">
        <v>0.41</v>
      </c>
      <c r="X88" s="206">
        <v>3.1</v>
      </c>
      <c r="Y88" s="206">
        <v>0</v>
      </c>
      <c r="Z88" s="206">
        <v>1.63</v>
      </c>
      <c r="AA88" s="206">
        <v>1.03</v>
      </c>
      <c r="AB88" s="206">
        <v>0</v>
      </c>
      <c r="AC88" s="206">
        <v>12.92</v>
      </c>
      <c r="AD88" s="206">
        <v>0</v>
      </c>
      <c r="AE88" s="206">
        <v>0</v>
      </c>
      <c r="AF88" s="206">
        <v>0</v>
      </c>
      <c r="AG88" s="206">
        <v>31.81</v>
      </c>
      <c r="AH88" s="206">
        <v>42.42</v>
      </c>
      <c r="AI88" s="206">
        <v>0</v>
      </c>
      <c r="AJ88" s="206">
        <v>0</v>
      </c>
      <c r="AK88" s="206">
        <v>14.69</v>
      </c>
      <c r="AL88" s="206">
        <v>0</v>
      </c>
      <c r="AM88" s="206">
        <v>0</v>
      </c>
      <c r="AN88" s="206">
        <v>0</v>
      </c>
      <c r="AO88" s="206">
        <v>226.2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1.63</v>
      </c>
      <c r="E89" s="206">
        <v>0</v>
      </c>
      <c r="F89" s="206">
        <v>0</v>
      </c>
      <c r="G89" s="206">
        <v>6.75</v>
      </c>
      <c r="H89" s="206">
        <v>0</v>
      </c>
      <c r="I89" s="206">
        <v>29.48</v>
      </c>
      <c r="J89" s="206">
        <v>0.34</v>
      </c>
      <c r="K89" s="206">
        <v>0.39</v>
      </c>
      <c r="L89" s="206">
        <v>98.89</v>
      </c>
      <c r="M89" s="206">
        <v>1.1599999999999999</v>
      </c>
      <c r="N89" s="206">
        <v>1.5</v>
      </c>
      <c r="O89" s="206">
        <v>0</v>
      </c>
      <c r="P89" s="206">
        <v>1.99</v>
      </c>
      <c r="Q89" s="206">
        <v>0.27</v>
      </c>
      <c r="R89" s="206">
        <v>0.54</v>
      </c>
      <c r="S89" s="206">
        <v>0.33</v>
      </c>
      <c r="T89" s="206">
        <v>0.56000000000000005</v>
      </c>
      <c r="U89" s="206">
        <v>0.9</v>
      </c>
      <c r="V89" s="206">
        <v>0.23</v>
      </c>
      <c r="W89" s="206">
        <v>0.41</v>
      </c>
      <c r="X89" s="206">
        <v>3.1</v>
      </c>
      <c r="Y89" s="206">
        <v>0</v>
      </c>
      <c r="Z89" s="206">
        <v>1.63</v>
      </c>
      <c r="AA89" s="206">
        <v>1.03</v>
      </c>
      <c r="AB89" s="206">
        <v>0</v>
      </c>
      <c r="AC89" s="206">
        <v>12.92</v>
      </c>
      <c r="AD89" s="206">
        <v>0</v>
      </c>
      <c r="AE89" s="206">
        <v>0</v>
      </c>
      <c r="AF89" s="206">
        <v>0</v>
      </c>
      <c r="AG89" s="206">
        <v>31.81</v>
      </c>
      <c r="AH89" s="206">
        <v>42.42</v>
      </c>
      <c r="AI89" s="206">
        <v>0</v>
      </c>
      <c r="AJ89" s="206">
        <v>0</v>
      </c>
      <c r="AK89" s="206">
        <v>14.69</v>
      </c>
      <c r="AL89" s="206">
        <v>0</v>
      </c>
      <c r="AM89" s="206">
        <v>0</v>
      </c>
      <c r="AN89" s="206">
        <v>0</v>
      </c>
      <c r="AO89" s="206">
        <v>226.2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1.63</v>
      </c>
      <c r="E90" s="206">
        <v>0</v>
      </c>
      <c r="F90" s="206">
        <v>0</v>
      </c>
      <c r="G90" s="206">
        <v>6.75</v>
      </c>
      <c r="H90" s="206">
        <v>0</v>
      </c>
      <c r="I90" s="206">
        <v>29.48</v>
      </c>
      <c r="J90" s="206">
        <v>0.34</v>
      </c>
      <c r="K90" s="206">
        <v>0.39</v>
      </c>
      <c r="L90" s="206">
        <v>118.06</v>
      </c>
      <c r="M90" s="206">
        <v>1.1599999999999999</v>
      </c>
      <c r="N90" s="206">
        <v>1.5</v>
      </c>
      <c r="O90" s="206">
        <v>0</v>
      </c>
      <c r="P90" s="206">
        <v>1.99</v>
      </c>
      <c r="Q90" s="206">
        <v>0.27</v>
      </c>
      <c r="R90" s="206">
        <v>0.54</v>
      </c>
      <c r="S90" s="206">
        <v>0.33</v>
      </c>
      <c r="T90" s="206">
        <v>0.56000000000000005</v>
      </c>
      <c r="U90" s="206">
        <v>0.9</v>
      </c>
      <c r="V90" s="206">
        <v>0.23</v>
      </c>
      <c r="W90" s="206">
        <v>0.41</v>
      </c>
      <c r="X90" s="206">
        <v>3.1</v>
      </c>
      <c r="Y90" s="206">
        <v>0</v>
      </c>
      <c r="Z90" s="206">
        <v>1.63</v>
      </c>
      <c r="AA90" s="206">
        <v>1.03</v>
      </c>
      <c r="AB90" s="206">
        <v>0</v>
      </c>
      <c r="AC90" s="206">
        <v>12.92</v>
      </c>
      <c r="AD90" s="206">
        <v>0</v>
      </c>
      <c r="AE90" s="206">
        <v>0</v>
      </c>
      <c r="AF90" s="206">
        <v>0</v>
      </c>
      <c r="AG90" s="206">
        <v>31.81</v>
      </c>
      <c r="AH90" s="206">
        <v>42.42</v>
      </c>
      <c r="AI90" s="206">
        <v>0</v>
      </c>
      <c r="AJ90" s="206">
        <v>0</v>
      </c>
      <c r="AK90" s="206">
        <v>14.69</v>
      </c>
      <c r="AL90" s="206">
        <v>0</v>
      </c>
      <c r="AM90" s="206">
        <v>0</v>
      </c>
      <c r="AN90" s="206">
        <v>0</v>
      </c>
      <c r="AO90" s="206">
        <v>226.2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1.63</v>
      </c>
      <c r="E91" s="206">
        <v>0</v>
      </c>
      <c r="F91" s="206">
        <v>0</v>
      </c>
      <c r="G91" s="206">
        <v>6.75</v>
      </c>
      <c r="H91" s="206">
        <v>0</v>
      </c>
      <c r="I91" s="206">
        <v>29.48</v>
      </c>
      <c r="J91" s="206">
        <v>0.34</v>
      </c>
      <c r="K91" s="206">
        <v>0.39</v>
      </c>
      <c r="L91" s="206">
        <v>156.38999999999999</v>
      </c>
      <c r="M91" s="206">
        <v>1.1599999999999999</v>
      </c>
      <c r="N91" s="206">
        <v>1.5</v>
      </c>
      <c r="O91" s="206">
        <v>0</v>
      </c>
      <c r="P91" s="206">
        <v>1.58</v>
      </c>
      <c r="Q91" s="206">
        <v>0.27</v>
      </c>
      <c r="R91" s="206">
        <v>0.54</v>
      </c>
      <c r="S91" s="206">
        <v>0.34</v>
      </c>
      <c r="T91" s="206">
        <v>0.56000000000000005</v>
      </c>
      <c r="U91" s="206">
        <v>0.9</v>
      </c>
      <c r="V91" s="206">
        <v>0.23</v>
      </c>
      <c r="W91" s="206">
        <v>0.41</v>
      </c>
      <c r="X91" s="206">
        <v>3.1</v>
      </c>
      <c r="Y91" s="206">
        <v>0</v>
      </c>
      <c r="Z91" s="206">
        <v>1.63</v>
      </c>
      <c r="AA91" s="206">
        <v>1.03</v>
      </c>
      <c r="AB91" s="206">
        <v>0</v>
      </c>
      <c r="AC91" s="206">
        <v>12.92</v>
      </c>
      <c r="AD91" s="206">
        <v>0</v>
      </c>
      <c r="AE91" s="206">
        <v>0</v>
      </c>
      <c r="AF91" s="206">
        <v>0</v>
      </c>
      <c r="AG91" s="206">
        <v>31.81</v>
      </c>
      <c r="AH91" s="206">
        <v>42.42</v>
      </c>
      <c r="AI91" s="206">
        <v>0</v>
      </c>
      <c r="AJ91" s="206">
        <v>0</v>
      </c>
      <c r="AK91" s="206">
        <v>14.43</v>
      </c>
      <c r="AL91" s="206">
        <v>0</v>
      </c>
      <c r="AM91" s="206">
        <v>0</v>
      </c>
      <c r="AN91" s="206">
        <v>0</v>
      </c>
      <c r="AO91" s="206">
        <v>226.2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1.63</v>
      </c>
      <c r="E92" s="206">
        <v>0</v>
      </c>
      <c r="F92" s="206">
        <v>0</v>
      </c>
      <c r="G92" s="206">
        <v>6.75</v>
      </c>
      <c r="H92" s="206">
        <v>0</v>
      </c>
      <c r="I92" s="206">
        <v>29.48</v>
      </c>
      <c r="J92" s="206">
        <v>0.34</v>
      </c>
      <c r="K92" s="206">
        <v>0.39</v>
      </c>
      <c r="L92" s="206">
        <v>183.21</v>
      </c>
      <c r="M92" s="206">
        <v>1.1599999999999999</v>
      </c>
      <c r="N92" s="206">
        <v>1.5</v>
      </c>
      <c r="O92" s="206">
        <v>0</v>
      </c>
      <c r="P92" s="206">
        <v>1.58</v>
      </c>
      <c r="Q92" s="206">
        <v>0.27</v>
      </c>
      <c r="R92" s="206">
        <v>0.54</v>
      </c>
      <c r="S92" s="206">
        <v>0.33</v>
      </c>
      <c r="T92" s="206">
        <v>0.56000000000000005</v>
      </c>
      <c r="U92" s="206">
        <v>0.9</v>
      </c>
      <c r="V92" s="206">
        <v>0.23</v>
      </c>
      <c r="W92" s="206">
        <v>0.41</v>
      </c>
      <c r="X92" s="206">
        <v>3.1</v>
      </c>
      <c r="Y92" s="206">
        <v>0</v>
      </c>
      <c r="Z92" s="206">
        <v>1.63</v>
      </c>
      <c r="AA92" s="206">
        <v>1.03</v>
      </c>
      <c r="AB92" s="206">
        <v>0</v>
      </c>
      <c r="AC92" s="206">
        <v>12.92</v>
      </c>
      <c r="AD92" s="206">
        <v>0</v>
      </c>
      <c r="AE92" s="206">
        <v>0</v>
      </c>
      <c r="AF92" s="206">
        <v>0</v>
      </c>
      <c r="AG92" s="206">
        <v>31.81</v>
      </c>
      <c r="AH92" s="206">
        <v>42.42</v>
      </c>
      <c r="AI92" s="206">
        <v>0</v>
      </c>
      <c r="AJ92" s="206">
        <v>0</v>
      </c>
      <c r="AK92" s="206">
        <v>14.43</v>
      </c>
      <c r="AL92" s="206">
        <v>0</v>
      </c>
      <c r="AM92" s="206">
        <v>0</v>
      </c>
      <c r="AN92" s="206">
        <v>0</v>
      </c>
      <c r="AO92" s="206">
        <v>226.2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1.63</v>
      </c>
      <c r="E93" s="206">
        <v>0</v>
      </c>
      <c r="F93" s="206">
        <v>0</v>
      </c>
      <c r="G93" s="206">
        <v>6.75</v>
      </c>
      <c r="H93" s="206">
        <v>0</v>
      </c>
      <c r="I93" s="206">
        <v>29.48</v>
      </c>
      <c r="J93" s="206">
        <v>0.34</v>
      </c>
      <c r="K93" s="206">
        <v>9.35</v>
      </c>
      <c r="L93" s="206">
        <v>183.21</v>
      </c>
      <c r="M93" s="206">
        <v>1.1599999999999999</v>
      </c>
      <c r="N93" s="206">
        <v>1.5</v>
      </c>
      <c r="O93" s="206">
        <v>0</v>
      </c>
      <c r="P93" s="206">
        <v>1.58</v>
      </c>
      <c r="Q93" s="206">
        <v>6.4</v>
      </c>
      <c r="R93" s="206">
        <v>12.8</v>
      </c>
      <c r="S93" s="206">
        <v>7.99</v>
      </c>
      <c r="T93" s="206">
        <v>0.56000000000000005</v>
      </c>
      <c r="U93" s="206">
        <v>0.9</v>
      </c>
      <c r="V93" s="206">
        <v>5.57</v>
      </c>
      <c r="W93" s="206">
        <v>0.95</v>
      </c>
      <c r="X93" s="206">
        <v>4.0599999999999996</v>
      </c>
      <c r="Y93" s="206">
        <v>0</v>
      </c>
      <c r="Z93" s="206">
        <v>1.63</v>
      </c>
      <c r="AA93" s="206">
        <v>1.55</v>
      </c>
      <c r="AB93" s="206">
        <v>0</v>
      </c>
      <c r="AC93" s="206">
        <v>12.92</v>
      </c>
      <c r="AD93" s="206">
        <v>0</v>
      </c>
      <c r="AE93" s="206">
        <v>0</v>
      </c>
      <c r="AF93" s="206">
        <v>0</v>
      </c>
      <c r="AG93" s="206">
        <v>31.81</v>
      </c>
      <c r="AH93" s="206">
        <v>42.42</v>
      </c>
      <c r="AI93" s="206">
        <v>0</v>
      </c>
      <c r="AJ93" s="206">
        <v>0</v>
      </c>
      <c r="AK93" s="206">
        <v>12.4</v>
      </c>
      <c r="AL93" s="206">
        <v>0</v>
      </c>
      <c r="AM93" s="206">
        <v>0</v>
      </c>
      <c r="AN93" s="206">
        <v>0</v>
      </c>
      <c r="AO93" s="206">
        <v>226.2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1.63</v>
      </c>
      <c r="E94" s="206">
        <v>0</v>
      </c>
      <c r="F94" s="206">
        <v>0</v>
      </c>
      <c r="G94" s="206">
        <v>6.75</v>
      </c>
      <c r="H94" s="206">
        <v>0</v>
      </c>
      <c r="I94" s="206">
        <v>29.48</v>
      </c>
      <c r="J94" s="206">
        <v>0.34</v>
      </c>
      <c r="K94" s="206">
        <v>9.35</v>
      </c>
      <c r="L94" s="206">
        <v>183.21</v>
      </c>
      <c r="M94" s="206">
        <v>1.1599999999999999</v>
      </c>
      <c r="N94" s="206">
        <v>1.5</v>
      </c>
      <c r="O94" s="206">
        <v>0</v>
      </c>
      <c r="P94" s="206">
        <v>1.58</v>
      </c>
      <c r="Q94" s="206">
        <v>6.4</v>
      </c>
      <c r="R94" s="206">
        <v>12.8</v>
      </c>
      <c r="S94" s="206">
        <v>7.99</v>
      </c>
      <c r="T94" s="206">
        <v>0.56000000000000005</v>
      </c>
      <c r="U94" s="206">
        <v>0.9</v>
      </c>
      <c r="V94" s="206">
        <v>5.57</v>
      </c>
      <c r="W94" s="206">
        <v>7.14</v>
      </c>
      <c r="X94" s="206">
        <v>4.0599999999999996</v>
      </c>
      <c r="Y94" s="206">
        <v>0</v>
      </c>
      <c r="Z94" s="206">
        <v>1.63</v>
      </c>
      <c r="AA94" s="206">
        <v>1.55</v>
      </c>
      <c r="AB94" s="206">
        <v>0</v>
      </c>
      <c r="AC94" s="206">
        <v>12.92</v>
      </c>
      <c r="AD94" s="206">
        <v>0</v>
      </c>
      <c r="AE94" s="206">
        <v>0</v>
      </c>
      <c r="AF94" s="206">
        <v>0</v>
      </c>
      <c r="AG94" s="206">
        <v>31.81</v>
      </c>
      <c r="AH94" s="206">
        <v>42.42</v>
      </c>
      <c r="AI94" s="206">
        <v>0</v>
      </c>
      <c r="AJ94" s="206">
        <v>0</v>
      </c>
      <c r="AK94" s="206">
        <v>12.4</v>
      </c>
      <c r="AL94" s="206">
        <v>0</v>
      </c>
      <c r="AM94" s="206">
        <v>0</v>
      </c>
      <c r="AN94" s="206">
        <v>0</v>
      </c>
      <c r="AO94" s="206">
        <v>226.2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1.63</v>
      </c>
      <c r="E95" s="206">
        <v>0</v>
      </c>
      <c r="F95" s="206">
        <v>0</v>
      </c>
      <c r="G95" s="206">
        <v>6.75</v>
      </c>
      <c r="H95" s="206">
        <v>0</v>
      </c>
      <c r="I95" s="206">
        <v>29.48</v>
      </c>
      <c r="J95" s="206">
        <v>0.34</v>
      </c>
      <c r="K95" s="206">
        <v>9.35</v>
      </c>
      <c r="L95" s="206">
        <v>183.21</v>
      </c>
      <c r="M95" s="206">
        <v>1.1599999999999999</v>
      </c>
      <c r="N95" s="206">
        <v>1.5</v>
      </c>
      <c r="O95" s="206">
        <v>0</v>
      </c>
      <c r="P95" s="206">
        <v>1.58</v>
      </c>
      <c r="Q95" s="206">
        <v>6.4</v>
      </c>
      <c r="R95" s="206">
        <v>12.8</v>
      </c>
      <c r="S95" s="206">
        <v>7.99</v>
      </c>
      <c r="T95" s="206">
        <v>0.56000000000000005</v>
      </c>
      <c r="U95" s="206">
        <v>0.9</v>
      </c>
      <c r="V95" s="206">
        <v>4.21</v>
      </c>
      <c r="W95" s="206">
        <v>7.14</v>
      </c>
      <c r="X95" s="206">
        <v>26.1</v>
      </c>
      <c r="Y95" s="206">
        <v>0</v>
      </c>
      <c r="Z95" s="206">
        <v>1.63</v>
      </c>
      <c r="AA95" s="206">
        <v>16.88</v>
      </c>
      <c r="AB95" s="206">
        <v>0</v>
      </c>
      <c r="AC95" s="206">
        <v>12.92</v>
      </c>
      <c r="AD95" s="206">
        <v>0</v>
      </c>
      <c r="AE95" s="206">
        <v>0</v>
      </c>
      <c r="AF95" s="206">
        <v>0</v>
      </c>
      <c r="AG95" s="206">
        <v>31.81</v>
      </c>
      <c r="AH95" s="206">
        <v>42.42</v>
      </c>
      <c r="AI95" s="206">
        <v>0</v>
      </c>
      <c r="AJ95" s="206">
        <v>0</v>
      </c>
      <c r="AK95" s="206">
        <v>12.4</v>
      </c>
      <c r="AL95" s="206">
        <v>0</v>
      </c>
      <c r="AM95" s="206">
        <v>0</v>
      </c>
      <c r="AN95" s="206">
        <v>0</v>
      </c>
      <c r="AO95" s="206">
        <v>226.2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1.63</v>
      </c>
      <c r="E96" s="206">
        <v>0</v>
      </c>
      <c r="F96" s="206">
        <v>0</v>
      </c>
      <c r="G96" s="206">
        <v>6.75</v>
      </c>
      <c r="H96" s="206">
        <v>0</v>
      </c>
      <c r="I96" s="206">
        <v>29.48</v>
      </c>
      <c r="J96" s="206">
        <v>0.34</v>
      </c>
      <c r="K96" s="206">
        <v>9.35</v>
      </c>
      <c r="L96" s="206">
        <v>183.21</v>
      </c>
      <c r="M96" s="206">
        <v>1.1599999999999999</v>
      </c>
      <c r="N96" s="206">
        <v>1.5</v>
      </c>
      <c r="O96" s="206">
        <v>0</v>
      </c>
      <c r="P96" s="206">
        <v>1.58</v>
      </c>
      <c r="Q96" s="206">
        <v>6.4</v>
      </c>
      <c r="R96" s="206">
        <v>12.8</v>
      </c>
      <c r="S96" s="206">
        <v>7.99</v>
      </c>
      <c r="T96" s="206">
        <v>0.56000000000000005</v>
      </c>
      <c r="U96" s="206">
        <v>0.9</v>
      </c>
      <c r="V96" s="206">
        <v>2.82</v>
      </c>
      <c r="W96" s="206">
        <v>7.14</v>
      </c>
      <c r="X96" s="206">
        <v>26.1</v>
      </c>
      <c r="Y96" s="206">
        <v>0</v>
      </c>
      <c r="Z96" s="206">
        <v>1.63</v>
      </c>
      <c r="AA96" s="206">
        <v>16.88</v>
      </c>
      <c r="AB96" s="206">
        <v>0</v>
      </c>
      <c r="AC96" s="206">
        <v>12.92</v>
      </c>
      <c r="AD96" s="206">
        <v>0</v>
      </c>
      <c r="AE96" s="206">
        <v>0</v>
      </c>
      <c r="AF96" s="206">
        <v>0</v>
      </c>
      <c r="AG96" s="206">
        <v>31.81</v>
      </c>
      <c r="AH96" s="206">
        <v>42.42</v>
      </c>
      <c r="AI96" s="206">
        <v>0</v>
      </c>
      <c r="AJ96" s="206">
        <v>0</v>
      </c>
      <c r="AK96" s="206">
        <v>12.4</v>
      </c>
      <c r="AL96" s="206">
        <v>0</v>
      </c>
      <c r="AM96" s="206">
        <v>0</v>
      </c>
      <c r="AN96" s="206">
        <v>0</v>
      </c>
      <c r="AO96" s="206">
        <v>226.2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1.63</v>
      </c>
      <c r="E97" s="206">
        <v>0</v>
      </c>
      <c r="F97" s="206">
        <v>0</v>
      </c>
      <c r="G97" s="206">
        <v>6.75</v>
      </c>
      <c r="H97" s="206">
        <v>0</v>
      </c>
      <c r="I97" s="206">
        <v>29.48</v>
      </c>
      <c r="J97" s="206">
        <v>0.34</v>
      </c>
      <c r="K97" s="206">
        <v>9.35</v>
      </c>
      <c r="L97" s="206">
        <v>183.21</v>
      </c>
      <c r="M97" s="206">
        <v>1.1599999999999999</v>
      </c>
      <c r="N97" s="206">
        <v>1.5</v>
      </c>
      <c r="O97" s="206">
        <v>0</v>
      </c>
      <c r="P97" s="206">
        <v>1.58</v>
      </c>
      <c r="Q97" s="206">
        <v>6.4</v>
      </c>
      <c r="R97" s="206">
        <v>12.8</v>
      </c>
      <c r="S97" s="206">
        <v>7.99</v>
      </c>
      <c r="T97" s="206">
        <v>0.56000000000000005</v>
      </c>
      <c r="U97" s="206">
        <v>0.9</v>
      </c>
      <c r="V97" s="206">
        <v>2.82</v>
      </c>
      <c r="W97" s="206">
        <v>7.14</v>
      </c>
      <c r="X97" s="206">
        <v>26.1</v>
      </c>
      <c r="Y97" s="206">
        <v>0</v>
      </c>
      <c r="Z97" s="206">
        <v>10.1</v>
      </c>
      <c r="AA97" s="206">
        <v>16.88</v>
      </c>
      <c r="AB97" s="206">
        <v>0</v>
      </c>
      <c r="AC97" s="206">
        <v>12.92</v>
      </c>
      <c r="AD97" s="206">
        <v>0</v>
      </c>
      <c r="AE97" s="206">
        <v>0</v>
      </c>
      <c r="AF97" s="206">
        <v>0</v>
      </c>
      <c r="AG97" s="206">
        <v>31.81</v>
      </c>
      <c r="AH97" s="206">
        <v>42.42</v>
      </c>
      <c r="AI97" s="206">
        <v>0</v>
      </c>
      <c r="AJ97" s="206">
        <v>0</v>
      </c>
      <c r="AK97" s="206">
        <v>10.89</v>
      </c>
      <c r="AL97" s="206">
        <v>0</v>
      </c>
      <c r="AM97" s="206">
        <v>0</v>
      </c>
      <c r="AN97" s="206">
        <v>0</v>
      </c>
      <c r="AO97" s="206">
        <v>226.2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1.63</v>
      </c>
      <c r="E98" s="206">
        <v>0</v>
      </c>
      <c r="F98" s="206">
        <v>0</v>
      </c>
      <c r="G98" s="206">
        <v>6.75</v>
      </c>
      <c r="H98" s="206">
        <v>0</v>
      </c>
      <c r="I98" s="206">
        <v>29.48</v>
      </c>
      <c r="J98" s="206">
        <v>0.34</v>
      </c>
      <c r="K98" s="206">
        <v>9.35</v>
      </c>
      <c r="L98" s="206">
        <v>183.21</v>
      </c>
      <c r="M98" s="206">
        <v>1.1599999999999999</v>
      </c>
      <c r="N98" s="206">
        <v>1.5</v>
      </c>
      <c r="O98" s="206">
        <v>0</v>
      </c>
      <c r="P98" s="206">
        <v>1.58</v>
      </c>
      <c r="Q98" s="206">
        <v>6.4</v>
      </c>
      <c r="R98" s="206">
        <v>12.8</v>
      </c>
      <c r="S98" s="206">
        <v>7.99</v>
      </c>
      <c r="T98" s="206">
        <v>0.56000000000000005</v>
      </c>
      <c r="U98" s="206">
        <v>0.9</v>
      </c>
      <c r="V98" s="206">
        <v>2.82</v>
      </c>
      <c r="W98" s="206">
        <v>7.14</v>
      </c>
      <c r="X98" s="206">
        <v>26.1</v>
      </c>
      <c r="Y98" s="206">
        <v>0</v>
      </c>
      <c r="Z98" s="206">
        <v>19.68</v>
      </c>
      <c r="AA98" s="206">
        <v>16.88</v>
      </c>
      <c r="AB98" s="206">
        <v>0</v>
      </c>
      <c r="AC98" s="206">
        <v>12.92</v>
      </c>
      <c r="AD98" s="206">
        <v>0</v>
      </c>
      <c r="AE98" s="206">
        <v>0</v>
      </c>
      <c r="AF98" s="206">
        <v>0</v>
      </c>
      <c r="AG98" s="206">
        <v>31.81</v>
      </c>
      <c r="AH98" s="206">
        <v>42.42</v>
      </c>
      <c r="AI98" s="206">
        <v>0</v>
      </c>
      <c r="AJ98" s="206">
        <v>0</v>
      </c>
      <c r="AK98" s="206">
        <v>10.89</v>
      </c>
      <c r="AL98" s="206">
        <v>0</v>
      </c>
      <c r="AM98" s="206">
        <v>0</v>
      </c>
      <c r="AN98" s="206">
        <v>0</v>
      </c>
      <c r="AO98" s="206">
        <v>226.2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3.9119999999999946E-2</v>
      </c>
      <c r="E99">
        <f t="shared" si="0"/>
        <v>0</v>
      </c>
      <c r="F99">
        <f t="shared" si="0"/>
        <v>0</v>
      </c>
      <c r="G99">
        <f t="shared" si="0"/>
        <v>0.16200000000000001</v>
      </c>
      <c r="H99">
        <f t="shared" si="0"/>
        <v>0</v>
      </c>
      <c r="I99">
        <f t="shared" si="0"/>
        <v>0.70259000000000038</v>
      </c>
      <c r="J99">
        <f t="shared" si="0"/>
        <v>8.1599999999999989E-3</v>
      </c>
      <c r="K99">
        <f t="shared" si="0"/>
        <v>5.0874999999999886E-2</v>
      </c>
      <c r="L99">
        <f t="shared" si="0"/>
        <v>2.2346524999999997</v>
      </c>
      <c r="M99">
        <f t="shared" si="0"/>
        <v>2.7842499999999944E-2</v>
      </c>
      <c r="N99">
        <f t="shared" si="0"/>
        <v>3.5999999999999997E-2</v>
      </c>
      <c r="O99">
        <f t="shared" si="0"/>
        <v>0</v>
      </c>
      <c r="P99">
        <f t="shared" si="0"/>
        <v>4.0380000000000013E-2</v>
      </c>
      <c r="Q99">
        <f t="shared" si="0"/>
        <v>3.5962499999999988E-2</v>
      </c>
      <c r="R99">
        <f t="shared" si="0"/>
        <v>7.3877499999999888E-2</v>
      </c>
      <c r="S99">
        <f t="shared" si="0"/>
        <v>4.4487500000000013E-2</v>
      </c>
      <c r="T99">
        <f t="shared" si="0"/>
        <v>1.3440000000000016E-2</v>
      </c>
      <c r="U99">
        <f t="shared" si="0"/>
        <v>2.1600000000000015E-2</v>
      </c>
      <c r="V99">
        <f t="shared" si="0"/>
        <v>3.1647500000000064E-2</v>
      </c>
      <c r="W99">
        <f t="shared" si="0"/>
        <v>6.5527499999999919E-2</v>
      </c>
      <c r="X99">
        <f t="shared" si="0"/>
        <v>0.2747550000000003</v>
      </c>
      <c r="Y99">
        <f t="shared" si="0"/>
        <v>0</v>
      </c>
      <c r="Z99">
        <f t="shared" si="0"/>
        <v>0.33474000000000048</v>
      </c>
      <c r="AA99">
        <f t="shared" si="0"/>
        <v>0.13592999999999955</v>
      </c>
      <c r="AB99">
        <f t="shared" si="0"/>
        <v>0</v>
      </c>
      <c r="AC99">
        <f t="shared" si="0"/>
        <v>0.33427999999999963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0.7634399999999989</v>
      </c>
      <c r="AH99">
        <f t="shared" si="0"/>
        <v>0.29693999999999998</v>
      </c>
      <c r="AI99">
        <f t="shared" si="0"/>
        <v>0.57357999999999965</v>
      </c>
      <c r="AJ99">
        <f t="shared" si="0"/>
        <v>0</v>
      </c>
      <c r="AK99">
        <f t="shared" si="0"/>
        <v>0.20019249999999997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5.4027000000000074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-58.847000000000001</v>
      </c>
      <c r="D27" s="124">
        <v>0</v>
      </c>
      <c r="E27" s="124">
        <v>0</v>
      </c>
      <c r="F27" s="124">
        <v>-80.153000000000006</v>
      </c>
      <c r="G27" s="124">
        <v>-139</v>
      </c>
      <c r="H27" s="118"/>
      <c r="I27" s="33">
        <v>25</v>
      </c>
      <c r="J27" s="124">
        <v>58.847000000000001</v>
      </c>
      <c r="K27" s="124">
        <v>0</v>
      </c>
      <c r="L27" s="124">
        <v>0</v>
      </c>
      <c r="M27" s="124">
        <v>0</v>
      </c>
      <c r="N27" s="124">
        <v>58.847000000000001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80.153000000000006</v>
      </c>
      <c r="AF27" s="124">
        <v>0</v>
      </c>
      <c r="AG27" s="124">
        <v>0</v>
      </c>
      <c r="AH27" s="124">
        <v>0</v>
      </c>
      <c r="AI27" s="124">
        <v>80.153000000000006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58.847000000000001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-58.847000000000001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80.153000000000006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-80.153000000000006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588.47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588.47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801.53000000000009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801.53000000000009</v>
      </c>
      <c r="DF27" s="123">
        <f t="shared" si="31"/>
        <v>139</v>
      </c>
      <c r="DG27" s="123">
        <f t="shared" si="32"/>
        <v>-58.847000000000001</v>
      </c>
      <c r="DH27" s="123">
        <f t="shared" si="33"/>
        <v>0</v>
      </c>
      <c r="DI27" s="123">
        <f t="shared" si="34"/>
        <v>0</v>
      </c>
      <c r="DJ27" s="123">
        <f t="shared" si="35"/>
        <v>-80.153000000000006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-45</v>
      </c>
      <c r="D28" s="124">
        <v>0</v>
      </c>
      <c r="E28" s="124">
        <v>0</v>
      </c>
      <c r="F28" s="124">
        <v>-130.99199999999999</v>
      </c>
      <c r="G28" s="124">
        <v>-175.99199999999999</v>
      </c>
      <c r="H28" s="118"/>
      <c r="I28" s="33">
        <v>26</v>
      </c>
      <c r="J28" s="124">
        <v>45</v>
      </c>
      <c r="K28" s="124">
        <v>0</v>
      </c>
      <c r="L28" s="124">
        <v>0</v>
      </c>
      <c r="M28" s="124">
        <v>0</v>
      </c>
      <c r="N28" s="124">
        <v>45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130.99199999999999</v>
      </c>
      <c r="AF28" s="124">
        <v>0</v>
      </c>
      <c r="AG28" s="124">
        <v>0</v>
      </c>
      <c r="AH28" s="124">
        <v>0</v>
      </c>
      <c r="AI28" s="124">
        <v>130.99199999999999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45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-45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130.99199999999999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-130.99199999999999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450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450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1309.9199999999998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1309.9199999999998</v>
      </c>
      <c r="DF28" s="123">
        <f t="shared" si="31"/>
        <v>175.99199999999999</v>
      </c>
      <c r="DG28" s="123">
        <f t="shared" si="32"/>
        <v>-45</v>
      </c>
      <c r="DH28" s="123">
        <f t="shared" si="33"/>
        <v>0</v>
      </c>
      <c r="DI28" s="123">
        <f t="shared" si="34"/>
        <v>0</v>
      </c>
      <c r="DJ28" s="123">
        <f t="shared" si="35"/>
        <v>-130.99199999999999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-95.817999999999998</v>
      </c>
      <c r="G29" s="124">
        <v>-95.817999999999998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95.817999999999998</v>
      </c>
      <c r="AF29" s="124">
        <v>0</v>
      </c>
      <c r="AG29" s="124">
        <v>0</v>
      </c>
      <c r="AH29" s="124">
        <v>0</v>
      </c>
      <c r="AI29" s="124">
        <v>95.817999999999998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95.817999999999998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-95.817999999999998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958.18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958.18</v>
      </c>
      <c r="DF29" s="123">
        <f t="shared" si="31"/>
        <v>95.817999999999998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-95.817999999999998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-40.119999999999997</v>
      </c>
      <c r="G30" s="124">
        <v>-40.119999999999997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-15</v>
      </c>
      <c r="N30" s="124">
        <v>-15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40.119999999999997</v>
      </c>
      <c r="AF30" s="124">
        <v>15</v>
      </c>
      <c r="AG30" s="124">
        <v>0</v>
      </c>
      <c r="AH30" s="124">
        <v>0</v>
      </c>
      <c r="AI30" s="124">
        <v>55.12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40.119999999999997</v>
      </c>
      <c r="BQ30" s="125">
        <f t="shared" si="3"/>
        <v>15</v>
      </c>
      <c r="BR30" s="125">
        <f t="shared" si="3"/>
        <v>0</v>
      </c>
      <c r="BS30" s="125">
        <f t="shared" si="3"/>
        <v>0</v>
      </c>
      <c r="BT30" s="125">
        <f t="shared" si="20"/>
        <v>-55.12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401.2</v>
      </c>
      <c r="DA30" s="122">
        <f t="shared" si="8"/>
        <v>150</v>
      </c>
      <c r="DB30" s="122">
        <f t="shared" si="8"/>
        <v>0</v>
      </c>
      <c r="DC30" s="122">
        <f t="shared" si="8"/>
        <v>0</v>
      </c>
      <c r="DD30" s="122">
        <f t="shared" si="30"/>
        <v>551.20000000000005</v>
      </c>
      <c r="DF30" s="123">
        <f t="shared" si="31"/>
        <v>40.119999999999997</v>
      </c>
      <c r="DG30" s="123">
        <f t="shared" si="32"/>
        <v>15</v>
      </c>
      <c r="DH30" s="123">
        <f t="shared" si="33"/>
        <v>0</v>
      </c>
      <c r="DI30" s="123">
        <f t="shared" si="34"/>
        <v>0</v>
      </c>
      <c r="DJ30" s="123">
        <f t="shared" si="35"/>
        <v>-55.12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-13.284000000000001</v>
      </c>
      <c r="G31" s="124">
        <v>-13.284000000000001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-8.23</v>
      </c>
      <c r="N31" s="124">
        <v>-8.23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13.284000000000001</v>
      </c>
      <c r="AF31" s="124">
        <v>8.23</v>
      </c>
      <c r="AG31" s="124">
        <v>0</v>
      </c>
      <c r="AH31" s="124">
        <v>0</v>
      </c>
      <c r="AI31" s="124">
        <v>21.513999999999999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13.284000000000001</v>
      </c>
      <c r="BQ31" s="125">
        <f t="shared" si="3"/>
        <v>8.23</v>
      </c>
      <c r="BR31" s="125">
        <f t="shared" si="3"/>
        <v>0</v>
      </c>
      <c r="BS31" s="125">
        <f t="shared" si="3"/>
        <v>0</v>
      </c>
      <c r="BT31" s="125">
        <f t="shared" si="20"/>
        <v>-21.514000000000003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132.84</v>
      </c>
      <c r="DA31" s="122">
        <f t="shared" si="8"/>
        <v>82.300000000000011</v>
      </c>
      <c r="DB31" s="122">
        <f t="shared" si="8"/>
        <v>0</v>
      </c>
      <c r="DC31" s="122">
        <f t="shared" si="8"/>
        <v>0</v>
      </c>
      <c r="DD31" s="122">
        <f t="shared" si="30"/>
        <v>215.14000000000001</v>
      </c>
      <c r="DF31" s="123">
        <f t="shared" si="31"/>
        <v>13.284000000000001</v>
      </c>
      <c r="DG31" s="123">
        <f t="shared" si="32"/>
        <v>8.23</v>
      </c>
      <c r="DH31" s="123">
        <f t="shared" si="33"/>
        <v>0</v>
      </c>
      <c r="DI31" s="123">
        <f t="shared" si="34"/>
        <v>0</v>
      </c>
      <c r="DJ31" s="123">
        <f t="shared" si="35"/>
        <v>-21.514000000000003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-18.789000000000001</v>
      </c>
      <c r="G32" s="124">
        <v>-18.789000000000001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-11.641999999999999</v>
      </c>
      <c r="N32" s="124">
        <v>-11.641999999999999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18.789000000000001</v>
      </c>
      <c r="AF32" s="124">
        <v>11.641999999999999</v>
      </c>
      <c r="AG32" s="124">
        <v>0</v>
      </c>
      <c r="AH32" s="124">
        <v>0</v>
      </c>
      <c r="AI32" s="124">
        <v>30.431000000000001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18.789000000000001</v>
      </c>
      <c r="BQ32" s="125">
        <f t="shared" si="3"/>
        <v>11.641999999999999</v>
      </c>
      <c r="BR32" s="125">
        <f t="shared" si="3"/>
        <v>0</v>
      </c>
      <c r="BS32" s="125">
        <f t="shared" si="3"/>
        <v>0</v>
      </c>
      <c r="BT32" s="125">
        <f t="shared" si="20"/>
        <v>-30.431000000000001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187.89000000000001</v>
      </c>
      <c r="DA32" s="122">
        <f t="shared" si="8"/>
        <v>116.41999999999999</v>
      </c>
      <c r="DB32" s="122">
        <f t="shared" si="8"/>
        <v>0</v>
      </c>
      <c r="DC32" s="122">
        <f t="shared" si="8"/>
        <v>0</v>
      </c>
      <c r="DD32" s="122">
        <f t="shared" si="30"/>
        <v>304.31</v>
      </c>
      <c r="DF32" s="123">
        <f t="shared" si="31"/>
        <v>18.789000000000001</v>
      </c>
      <c r="DG32" s="123">
        <f t="shared" si="32"/>
        <v>11.641999999999999</v>
      </c>
      <c r="DH32" s="123">
        <f t="shared" si="33"/>
        <v>0</v>
      </c>
      <c r="DI32" s="123">
        <f t="shared" si="34"/>
        <v>0</v>
      </c>
      <c r="DJ32" s="123">
        <f t="shared" si="35"/>
        <v>-30.431000000000001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-13.016999999999999</v>
      </c>
      <c r="G33" s="124">
        <v>-13.016999999999999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-8.0660000000000007</v>
      </c>
      <c r="N33" s="124">
        <v>-8.0660000000000007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13.016999999999999</v>
      </c>
      <c r="AF33" s="124">
        <v>8.0660000000000007</v>
      </c>
      <c r="AG33" s="124">
        <v>0</v>
      </c>
      <c r="AH33" s="124">
        <v>0</v>
      </c>
      <c r="AI33" s="124">
        <v>21.082999999999998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13.016999999999999</v>
      </c>
      <c r="BQ33" s="125">
        <f t="shared" si="3"/>
        <v>8.0660000000000007</v>
      </c>
      <c r="BR33" s="125">
        <f t="shared" si="3"/>
        <v>0</v>
      </c>
      <c r="BS33" s="125">
        <f t="shared" si="3"/>
        <v>0</v>
      </c>
      <c r="BT33" s="125">
        <f t="shared" si="20"/>
        <v>-21.082999999999998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130.16999999999999</v>
      </c>
      <c r="DA33" s="122">
        <f t="shared" si="8"/>
        <v>80.660000000000011</v>
      </c>
      <c r="DB33" s="122">
        <f t="shared" si="8"/>
        <v>0</v>
      </c>
      <c r="DC33" s="122">
        <f t="shared" si="8"/>
        <v>0</v>
      </c>
      <c r="DD33" s="122">
        <f t="shared" si="30"/>
        <v>210.82999999999998</v>
      </c>
      <c r="DF33" s="123">
        <f t="shared" si="31"/>
        <v>13.016999999999999</v>
      </c>
      <c r="DG33" s="123">
        <f t="shared" si="32"/>
        <v>8.0660000000000007</v>
      </c>
      <c r="DH33" s="123">
        <f t="shared" si="33"/>
        <v>0</v>
      </c>
      <c r="DI33" s="123">
        <f t="shared" si="34"/>
        <v>0</v>
      </c>
      <c r="DJ33" s="123">
        <f t="shared" si="35"/>
        <v>-21.082999999999998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-10.445</v>
      </c>
      <c r="G34" s="124">
        <v>-10.445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-6.4710000000000001</v>
      </c>
      <c r="N34" s="124">
        <v>-6.4710000000000001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10.445</v>
      </c>
      <c r="AF34" s="124">
        <v>6.4710000000000001</v>
      </c>
      <c r="AG34" s="124">
        <v>0</v>
      </c>
      <c r="AH34" s="124">
        <v>0</v>
      </c>
      <c r="AI34" s="124">
        <v>16.916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10.445</v>
      </c>
      <c r="BQ34" s="125">
        <f t="shared" si="3"/>
        <v>6.4710000000000001</v>
      </c>
      <c r="BR34" s="125">
        <f t="shared" si="3"/>
        <v>0</v>
      </c>
      <c r="BS34" s="125">
        <f t="shared" si="3"/>
        <v>0</v>
      </c>
      <c r="BT34" s="125">
        <f t="shared" si="20"/>
        <v>-16.916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104.45</v>
      </c>
      <c r="DA34" s="122">
        <f t="shared" si="8"/>
        <v>64.710000000000008</v>
      </c>
      <c r="DB34" s="122">
        <f t="shared" si="8"/>
        <v>0</v>
      </c>
      <c r="DC34" s="122">
        <f t="shared" si="8"/>
        <v>0</v>
      </c>
      <c r="DD34" s="122">
        <f t="shared" si="30"/>
        <v>169.16000000000003</v>
      </c>
      <c r="DF34" s="123">
        <f t="shared" si="31"/>
        <v>10.445</v>
      </c>
      <c r="DG34" s="123">
        <f t="shared" si="32"/>
        <v>6.4710000000000001</v>
      </c>
      <c r="DH34" s="123">
        <f t="shared" si="33"/>
        <v>0</v>
      </c>
      <c r="DI34" s="123">
        <f t="shared" si="34"/>
        <v>0</v>
      </c>
      <c r="DJ34" s="123">
        <f t="shared" si="35"/>
        <v>-16.916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-9.7390000000000008</v>
      </c>
      <c r="G35" s="124">
        <v>-9.7390000000000008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-6.0350000000000001</v>
      </c>
      <c r="N35" s="124">
        <v>-6.0350000000000001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9.7390000000000008</v>
      </c>
      <c r="AF35" s="124">
        <v>6.0350000000000001</v>
      </c>
      <c r="AG35" s="124">
        <v>0</v>
      </c>
      <c r="AH35" s="124">
        <v>0</v>
      </c>
      <c r="AI35" s="124">
        <v>15.773999999999999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9.7390000000000008</v>
      </c>
      <c r="BQ35" s="125">
        <f t="shared" si="3"/>
        <v>6.0350000000000001</v>
      </c>
      <c r="BR35" s="125">
        <f t="shared" si="3"/>
        <v>0</v>
      </c>
      <c r="BS35" s="125">
        <f t="shared" si="3"/>
        <v>0</v>
      </c>
      <c r="BT35" s="125">
        <f t="shared" si="20"/>
        <v>-15.774000000000001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97.390000000000015</v>
      </c>
      <c r="DA35" s="122">
        <f t="shared" si="8"/>
        <v>60.35</v>
      </c>
      <c r="DB35" s="122">
        <f t="shared" si="8"/>
        <v>0</v>
      </c>
      <c r="DC35" s="122">
        <f t="shared" si="8"/>
        <v>0</v>
      </c>
      <c r="DD35" s="122">
        <f t="shared" si="30"/>
        <v>157.74</v>
      </c>
      <c r="DF35" s="123">
        <f t="shared" si="31"/>
        <v>9.7390000000000008</v>
      </c>
      <c r="DG35" s="123">
        <f t="shared" si="32"/>
        <v>6.0350000000000001</v>
      </c>
      <c r="DH35" s="123">
        <f t="shared" si="33"/>
        <v>0</v>
      </c>
      <c r="DI35" s="123">
        <f t="shared" si="34"/>
        <v>0</v>
      </c>
      <c r="DJ35" s="123">
        <f t="shared" si="35"/>
        <v>-15.774000000000001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-11.771000000000001</v>
      </c>
      <c r="G36" s="124">
        <v>-11.771000000000001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-7.2930000000000001</v>
      </c>
      <c r="N36" s="124">
        <v>-7.2930000000000001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11.771000000000001</v>
      </c>
      <c r="AF36" s="124">
        <v>7.2930000000000001</v>
      </c>
      <c r="AG36" s="124">
        <v>0</v>
      </c>
      <c r="AH36" s="124">
        <v>0</v>
      </c>
      <c r="AI36" s="124">
        <v>19.064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11.771000000000001</v>
      </c>
      <c r="BQ36" s="125">
        <f t="shared" si="3"/>
        <v>7.2930000000000001</v>
      </c>
      <c r="BR36" s="125">
        <f t="shared" si="3"/>
        <v>0</v>
      </c>
      <c r="BS36" s="125">
        <f t="shared" si="3"/>
        <v>0</v>
      </c>
      <c r="BT36" s="125">
        <f t="shared" si="20"/>
        <v>-19.064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117.71000000000001</v>
      </c>
      <c r="DA36" s="122">
        <f t="shared" si="8"/>
        <v>72.930000000000007</v>
      </c>
      <c r="DB36" s="122">
        <f t="shared" si="8"/>
        <v>0</v>
      </c>
      <c r="DC36" s="122">
        <f t="shared" si="8"/>
        <v>0</v>
      </c>
      <c r="DD36" s="122">
        <f t="shared" si="30"/>
        <v>190.64000000000001</v>
      </c>
      <c r="DF36" s="123">
        <f t="shared" si="31"/>
        <v>11.771000000000001</v>
      </c>
      <c r="DG36" s="123">
        <f t="shared" si="32"/>
        <v>7.2930000000000001</v>
      </c>
      <c r="DH36" s="123">
        <f t="shared" si="33"/>
        <v>0</v>
      </c>
      <c r="DI36" s="123">
        <f t="shared" si="34"/>
        <v>0</v>
      </c>
      <c r="DJ36" s="123">
        <f t="shared" si="35"/>
        <v>-19.064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-44.21</v>
      </c>
      <c r="G37" s="124">
        <v>-44.21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44.21</v>
      </c>
      <c r="AF37" s="124">
        <v>0</v>
      </c>
      <c r="AG37" s="124">
        <v>0</v>
      </c>
      <c r="AH37" s="124">
        <v>0</v>
      </c>
      <c r="AI37" s="124">
        <v>44.21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44.21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-44.21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442.1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442.1</v>
      </c>
      <c r="DF37" s="123">
        <f t="shared" si="31"/>
        <v>44.21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-44.21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-40.951999999999998</v>
      </c>
      <c r="G38" s="124">
        <v>-40.951999999999998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40.951999999999998</v>
      </c>
      <c r="AF38" s="124">
        <v>0</v>
      </c>
      <c r="AG38" s="124">
        <v>0</v>
      </c>
      <c r="AH38" s="124">
        <v>0</v>
      </c>
      <c r="AI38" s="124">
        <v>40.951999999999998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40.951999999999998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-40.951999999999998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409.52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409.52</v>
      </c>
      <c r="DF38" s="123">
        <f t="shared" si="31"/>
        <v>40.951999999999998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-40.951999999999998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-6</v>
      </c>
      <c r="D51" s="124">
        <v>0</v>
      </c>
      <c r="E51" s="124">
        <v>0</v>
      </c>
      <c r="F51" s="124">
        <v>0</v>
      </c>
      <c r="G51" s="124">
        <v>-6</v>
      </c>
      <c r="H51" s="118"/>
      <c r="I51" s="33">
        <v>49</v>
      </c>
      <c r="J51" s="124">
        <v>6</v>
      </c>
      <c r="K51" s="124">
        <v>0</v>
      </c>
      <c r="L51" s="124">
        <v>0</v>
      </c>
      <c r="M51" s="124">
        <v>0</v>
      </c>
      <c r="N51" s="124">
        <v>6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6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-6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60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60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6</v>
      </c>
      <c r="DG51" s="123">
        <f t="shared" si="32"/>
        <v>-6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-43.076000000000001</v>
      </c>
      <c r="G73" s="124">
        <v>-43.076000000000001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43.076000000000001</v>
      </c>
      <c r="AF73" s="124">
        <v>0</v>
      </c>
      <c r="AG73" s="124">
        <v>0</v>
      </c>
      <c r="AH73" s="124">
        <v>0</v>
      </c>
      <c r="AI73" s="124">
        <v>43.076000000000001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43.076000000000001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-43.076000000000001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430.76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430.76</v>
      </c>
      <c r="DF73" s="123">
        <f t="shared" si="59"/>
        <v>43.076000000000001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-43.076000000000001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-30.649000000000001</v>
      </c>
      <c r="G74" s="124">
        <v>-30.649000000000001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30.649000000000001</v>
      </c>
      <c r="AF74" s="124">
        <v>0</v>
      </c>
      <c r="AG74" s="124">
        <v>0</v>
      </c>
      <c r="AH74" s="124">
        <v>0</v>
      </c>
      <c r="AI74" s="124">
        <v>30.649000000000001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30.649000000000001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-30.649000000000001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306.49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306.49</v>
      </c>
      <c r="DF74" s="123">
        <f t="shared" si="59"/>
        <v>30.649000000000001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-30.649000000000001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-15</v>
      </c>
      <c r="G75" s="124">
        <v>-15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15</v>
      </c>
      <c r="AF75" s="124">
        <v>0</v>
      </c>
      <c r="AG75" s="124">
        <v>0</v>
      </c>
      <c r="AH75" s="124">
        <v>0</v>
      </c>
      <c r="AI75" s="124">
        <v>15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15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-15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150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150</v>
      </c>
      <c r="DF75" s="123">
        <f t="shared" si="59"/>
        <v>15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-15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-23.898</v>
      </c>
      <c r="G76" s="124">
        <v>-23.898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23.898</v>
      </c>
      <c r="AF76" s="124">
        <v>0</v>
      </c>
      <c r="AG76" s="124">
        <v>0</v>
      </c>
      <c r="AH76" s="124">
        <v>0</v>
      </c>
      <c r="AI76" s="124">
        <v>23.898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23.898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-23.898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238.98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238.98</v>
      </c>
      <c r="DF76" s="123">
        <f t="shared" si="59"/>
        <v>23.898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-23.898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-20.858000000000001</v>
      </c>
      <c r="G77" s="124">
        <v>-20.858000000000001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20.858000000000001</v>
      </c>
      <c r="AF77" s="124">
        <v>0</v>
      </c>
      <c r="AG77" s="124">
        <v>0</v>
      </c>
      <c r="AH77" s="124">
        <v>0</v>
      </c>
      <c r="AI77" s="124">
        <v>20.858000000000001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20.858000000000001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-20.858000000000001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208.58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208.58</v>
      </c>
      <c r="DF77" s="123">
        <f t="shared" si="59"/>
        <v>20.858000000000001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-20.858000000000001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-25.568000000000001</v>
      </c>
      <c r="G78" s="124">
        <v>-25.568000000000001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25.568000000000001</v>
      </c>
      <c r="AF78" s="124">
        <v>0</v>
      </c>
      <c r="AG78" s="124">
        <v>0</v>
      </c>
      <c r="AH78" s="124">
        <v>0</v>
      </c>
      <c r="AI78" s="124">
        <v>25.568000000000001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25.568000000000001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-25.568000000000001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255.68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255.68</v>
      </c>
      <c r="DF78" s="123">
        <f t="shared" si="59"/>
        <v>25.568000000000001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-25.568000000000001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-3.8</v>
      </c>
      <c r="G79" s="124">
        <v>-3.8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3.8</v>
      </c>
      <c r="AF79" s="124">
        <v>0</v>
      </c>
      <c r="AG79" s="124">
        <v>0</v>
      </c>
      <c r="AH79" s="124">
        <v>0</v>
      </c>
      <c r="AI79" s="124">
        <v>3.8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3.8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-3.8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38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38</v>
      </c>
      <c r="DF79" s="123">
        <f t="shared" si="59"/>
        <v>3.8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-3.8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-8.9309999999999992</v>
      </c>
      <c r="G82" s="124">
        <v>-8.9309999999999992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8.9309999999999992</v>
      </c>
      <c r="AF82" s="124">
        <v>0</v>
      </c>
      <c r="AG82" s="124">
        <v>0</v>
      </c>
      <c r="AH82" s="124">
        <v>0</v>
      </c>
      <c r="AI82" s="124">
        <v>8.9309999999999992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8.9309999999999992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-8.9309999999999992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89.309999999999988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89.309999999999988</v>
      </c>
      <c r="DF82" s="123">
        <f t="shared" si="59"/>
        <v>8.9309999999999992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-8.9309999999999992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-4.6630000000000003</v>
      </c>
      <c r="G83" s="124">
        <v>-4.6630000000000003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4.6630000000000003</v>
      </c>
      <c r="AF83" s="124">
        <v>0</v>
      </c>
      <c r="AG83" s="124">
        <v>0</v>
      </c>
      <c r="AH83" s="124">
        <v>0</v>
      </c>
      <c r="AI83" s="124">
        <v>4.6630000000000003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4.6630000000000003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-4.6630000000000003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46.63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46.63</v>
      </c>
      <c r="DF83" s="123">
        <f t="shared" si="59"/>
        <v>4.6630000000000003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-4.6630000000000003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-31.863</v>
      </c>
      <c r="G84" s="124">
        <v>-31.863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31.863</v>
      </c>
      <c r="AF84" s="124">
        <v>0</v>
      </c>
      <c r="AG84" s="124">
        <v>0</v>
      </c>
      <c r="AH84" s="124">
        <v>0</v>
      </c>
      <c r="AI84" s="124">
        <v>31.863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31.863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-31.863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318.63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318.63</v>
      </c>
      <c r="DF84" s="123">
        <f t="shared" si="59"/>
        <v>31.863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-31.863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-68.203000000000003</v>
      </c>
      <c r="G85" s="124">
        <v>-68.203000000000003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68.203000000000003</v>
      </c>
      <c r="AF85" s="124">
        <v>0</v>
      </c>
      <c r="AG85" s="124">
        <v>0</v>
      </c>
      <c r="AH85" s="124">
        <v>0</v>
      </c>
      <c r="AI85" s="124">
        <v>68.203000000000003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68.203000000000003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-68.203000000000003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682.03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682.03</v>
      </c>
      <c r="DF85" s="123">
        <f t="shared" si="59"/>
        <v>68.203000000000003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-68.203000000000003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-111.90300000000001</v>
      </c>
      <c r="G86" s="124">
        <v>-111.90300000000001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111.90300000000001</v>
      </c>
      <c r="AF86" s="124">
        <v>0</v>
      </c>
      <c r="AG86" s="124">
        <v>0</v>
      </c>
      <c r="AH86" s="124">
        <v>0</v>
      </c>
      <c r="AI86" s="124">
        <v>111.90300000000001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111.90300000000001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-111.90300000000001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1119.03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1119.03</v>
      </c>
      <c r="DF86" s="123">
        <f t="shared" si="59"/>
        <v>111.90300000000001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-111.90300000000001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-94.477000000000004</v>
      </c>
      <c r="G87" s="124">
        <v>-94.477000000000004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94.477000000000004</v>
      </c>
      <c r="AF87" s="124">
        <v>0</v>
      </c>
      <c r="AG87" s="124">
        <v>0</v>
      </c>
      <c r="AH87" s="124">
        <v>0</v>
      </c>
      <c r="AI87" s="124">
        <v>94.477000000000004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94.477000000000004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-94.477000000000004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944.77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944.77</v>
      </c>
      <c r="DF87" s="123">
        <f t="shared" si="59"/>
        <v>94.477000000000004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-94.477000000000004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2.7461750000000004E-2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-2.7461750000000004E-2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0.24804474999999993</v>
      </c>
      <c r="BQ99" s="129">
        <f t="shared" ref="BQ99:BT99" si="68">SUM(BQ3:BQ98)/4000</f>
        <v>1.568425E-2</v>
      </c>
      <c r="BR99" s="129">
        <f t="shared" si="68"/>
        <v>0</v>
      </c>
      <c r="BS99" s="129">
        <f t="shared" si="68"/>
        <v>0</v>
      </c>
      <c r="BT99" s="129">
        <f t="shared" si="68"/>
        <v>-0.26372900000000005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2.746175E-2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2.746175E-2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0.24804475000000001</v>
      </c>
      <c r="DA99" s="131">
        <f t="shared" ref="DA99:DD99" si="73">SUM(DA3:DA98)/40000</f>
        <v>1.5684250000000004E-2</v>
      </c>
      <c r="DB99" s="131">
        <f t="shared" si="73"/>
        <v>0</v>
      </c>
      <c r="DC99" s="131">
        <f t="shared" si="73"/>
        <v>0</v>
      </c>
      <c r="DD99" s="131">
        <f t="shared" si="73"/>
        <v>0.26372900000000005</v>
      </c>
      <c r="DE99" s="128"/>
      <c r="DF99" s="123">
        <f t="shared" si="59"/>
        <v>0.27550649999999993</v>
      </c>
      <c r="DG99" s="123">
        <f t="shared" si="60"/>
        <v>-1.1777500000000003E-2</v>
      </c>
      <c r="DH99" s="123">
        <f t="shared" si="61"/>
        <v>0</v>
      </c>
      <c r="DI99" s="123">
        <f t="shared" si="62"/>
        <v>0</v>
      </c>
      <c r="DJ99" s="123">
        <f t="shared" si="63"/>
        <v>-0.26372900000000005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44964</v>
      </c>
      <c r="B1" s="216" t="s">
        <v>220</v>
      </c>
      <c r="C1" s="216"/>
      <c r="D1" s="21"/>
      <c r="E1" s="21"/>
      <c r="F1" s="21"/>
      <c r="G1" s="21"/>
      <c r="H1" s="21"/>
      <c r="I1" s="21"/>
      <c r="J1" s="210" t="s">
        <v>308</v>
      </c>
      <c r="K1" s="211"/>
      <c r="L1" s="211"/>
      <c r="M1" s="211"/>
      <c r="N1" s="211"/>
      <c r="O1" s="212"/>
      <c r="P1" s="210" t="s">
        <v>307</v>
      </c>
      <c r="Q1" s="213" t="s">
        <v>142</v>
      </c>
      <c r="S1" s="214" t="s">
        <v>309</v>
      </c>
      <c r="T1" s="214"/>
      <c r="U1" s="214"/>
      <c r="V1" s="214"/>
      <c r="W1" s="214"/>
      <c r="Y1" s="217" t="s">
        <v>396</v>
      </c>
      <c r="Z1" s="217"/>
      <c r="AA1" s="215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0"/>
      <c r="Q2" s="21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5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44964</v>
      </c>
      <c r="B1" s="216" t="s">
        <v>202</v>
      </c>
      <c r="C1" s="216"/>
      <c r="D1" s="218" t="s">
        <v>314</v>
      </c>
      <c r="E1" s="218"/>
      <c r="F1" s="218"/>
      <c r="G1" s="218"/>
      <c r="H1" s="218"/>
      <c r="I1" s="219"/>
      <c r="J1" s="210" t="s">
        <v>308</v>
      </c>
      <c r="K1" s="211"/>
      <c r="L1" s="211"/>
      <c r="M1" s="211"/>
      <c r="N1" s="211"/>
      <c r="O1" s="212"/>
      <c r="P1" s="210"/>
      <c r="Q1" s="213" t="s">
        <v>142</v>
      </c>
      <c r="S1" s="214" t="s">
        <v>309</v>
      </c>
      <c r="T1" s="214"/>
      <c r="U1" s="214"/>
      <c r="V1" s="214"/>
      <c r="W1" s="214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0"/>
      <c r="Q2" s="21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tabSelected="1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I3" sqref="I3:L98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>
      <c r="A1" s="2">
        <f>Allocation!A2</f>
        <v>44964</v>
      </c>
      <c r="B1" s="220" t="s">
        <v>487</v>
      </c>
      <c r="C1" s="216"/>
      <c r="D1" s="218" t="s">
        <v>314</v>
      </c>
      <c r="E1" s="218"/>
      <c r="F1" s="218"/>
      <c r="G1" s="218"/>
      <c r="H1" s="219"/>
      <c r="I1" s="221" t="s">
        <v>488</v>
      </c>
      <c r="J1" s="222"/>
      <c r="K1" s="222"/>
      <c r="L1" s="222"/>
      <c r="M1" s="223"/>
      <c r="N1" s="210"/>
      <c r="P1" s="214" t="s">
        <v>309</v>
      </c>
      <c r="Q1" s="214"/>
      <c r="R1" s="214"/>
      <c r="S1" s="214"/>
      <c r="T1" s="214"/>
    </row>
    <row r="2" spans="1:20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153</v>
      </c>
      <c r="G2" s="21" t="s">
        <v>152</v>
      </c>
      <c r="H2" s="21" t="s">
        <v>222</v>
      </c>
      <c r="I2" s="21" t="s">
        <v>149</v>
      </c>
      <c r="J2" s="21" t="s">
        <v>150</v>
      </c>
      <c r="K2" s="21" t="s">
        <v>153</v>
      </c>
      <c r="L2" s="21" t="s">
        <v>152</v>
      </c>
      <c r="M2" s="25" t="s">
        <v>222</v>
      </c>
      <c r="N2" s="210"/>
      <c r="P2" s="21" t="s">
        <v>149</v>
      </c>
      <c r="Q2" s="21" t="s">
        <v>150</v>
      </c>
      <c r="R2" s="21" t="s">
        <v>153</v>
      </c>
      <c r="S2" s="21" t="s">
        <v>152</v>
      </c>
      <c r="T2" s="84" t="s">
        <v>142</v>
      </c>
    </row>
    <row r="3" spans="1:20">
      <c r="A3" s="8" t="s">
        <v>45</v>
      </c>
      <c r="B3" s="22">
        <v>0</v>
      </c>
      <c r="C3" s="22">
        <f>B3</f>
        <v>0</v>
      </c>
      <c r="D3" s="21">
        <v>41.72</v>
      </c>
      <c r="E3" s="21">
        <v>23.33</v>
      </c>
      <c r="F3" s="21">
        <v>30.09</v>
      </c>
      <c r="G3" s="21">
        <v>4.8600000000000003</v>
      </c>
      <c r="H3" s="21">
        <f t="shared" ref="H3:H34" si="0">SUM(D3:G3)</f>
        <v>100</v>
      </c>
      <c r="I3" s="23">
        <v>8.7612000000000005</v>
      </c>
      <c r="J3" s="23">
        <v>4.8993000000000002</v>
      </c>
      <c r="K3" s="23">
        <v>6.3189000000000002</v>
      </c>
      <c r="L3" s="23">
        <v>1.0206</v>
      </c>
      <c r="M3" s="23">
        <f>SUM(I3:L3)</f>
        <v>21</v>
      </c>
      <c r="N3" s="24"/>
      <c r="P3" s="78">
        <f t="shared" ref="P3:P34" si="1">I3</f>
        <v>8.7612000000000005</v>
      </c>
      <c r="Q3" s="78">
        <f t="shared" ref="Q3:Q34" si="2">J3</f>
        <v>4.8993000000000002</v>
      </c>
      <c r="R3" s="78">
        <f t="shared" ref="R3:R34" si="3">K3</f>
        <v>6.3189000000000002</v>
      </c>
      <c r="S3" s="78">
        <f t="shared" ref="S3:S34" si="4">L3</f>
        <v>1.0206</v>
      </c>
      <c r="T3" s="78">
        <f>SUM(P3:S3)</f>
        <v>21</v>
      </c>
    </row>
    <row r="4" spans="1:20">
      <c r="A4" s="8" t="s">
        <v>46</v>
      </c>
      <c r="B4" s="22">
        <f>B3</f>
        <v>0</v>
      </c>
      <c r="C4" s="22">
        <f t="shared" ref="C4:C67" si="5">B4</f>
        <v>0</v>
      </c>
      <c r="D4" s="21">
        <v>41.72</v>
      </c>
      <c r="E4" s="21">
        <v>23.33</v>
      </c>
      <c r="F4" s="21">
        <v>30.09</v>
      </c>
      <c r="G4" s="21">
        <v>4.8600000000000003</v>
      </c>
      <c r="H4" s="21">
        <f t="shared" si="0"/>
        <v>100</v>
      </c>
      <c r="I4" s="23">
        <v>8.7612000000000005</v>
      </c>
      <c r="J4" s="23">
        <v>4.8993000000000002</v>
      </c>
      <c r="K4" s="23">
        <v>6.3189000000000002</v>
      </c>
      <c r="L4" s="23">
        <v>1.0206</v>
      </c>
      <c r="M4" s="23">
        <f t="shared" ref="M4:M67" si="6">SUM(I4:L4)</f>
        <v>21</v>
      </c>
      <c r="N4" s="24"/>
      <c r="P4" s="78">
        <f t="shared" si="1"/>
        <v>8.7612000000000005</v>
      </c>
      <c r="Q4" s="78">
        <f t="shared" si="2"/>
        <v>4.8993000000000002</v>
      </c>
      <c r="R4" s="78">
        <f t="shared" si="3"/>
        <v>6.3189000000000002</v>
      </c>
      <c r="S4" s="78">
        <f t="shared" si="4"/>
        <v>1.0206</v>
      </c>
      <c r="T4" s="78">
        <f t="shared" ref="T4:T67" si="7">SUM(P4:S4)</f>
        <v>21</v>
      </c>
    </row>
    <row r="5" spans="1:20">
      <c r="A5" s="8" t="s">
        <v>47</v>
      </c>
      <c r="B5" s="22">
        <f t="shared" ref="B5:B68" si="8">B4</f>
        <v>0</v>
      </c>
      <c r="C5" s="22">
        <f t="shared" si="5"/>
        <v>0</v>
      </c>
      <c r="D5" s="21">
        <v>41.72</v>
      </c>
      <c r="E5" s="21">
        <v>23.33</v>
      </c>
      <c r="F5" s="21">
        <v>30.09</v>
      </c>
      <c r="G5" s="21">
        <v>4.8600000000000003</v>
      </c>
      <c r="H5" s="21">
        <f t="shared" si="0"/>
        <v>100</v>
      </c>
      <c r="I5" s="23">
        <v>8.7612000000000005</v>
      </c>
      <c r="J5" s="23">
        <v>4.8993000000000002</v>
      </c>
      <c r="K5" s="23">
        <v>6.3189000000000002</v>
      </c>
      <c r="L5" s="23">
        <v>1.0206</v>
      </c>
      <c r="M5" s="23">
        <f t="shared" si="6"/>
        <v>21</v>
      </c>
      <c r="N5" s="24"/>
      <c r="P5" s="78">
        <f t="shared" si="1"/>
        <v>8.7612000000000005</v>
      </c>
      <c r="Q5" s="78">
        <f t="shared" si="2"/>
        <v>4.8993000000000002</v>
      </c>
      <c r="R5" s="78">
        <f t="shared" si="3"/>
        <v>6.3189000000000002</v>
      </c>
      <c r="S5" s="78">
        <f t="shared" si="4"/>
        <v>1.0206</v>
      </c>
      <c r="T5" s="78">
        <f t="shared" si="7"/>
        <v>21</v>
      </c>
    </row>
    <row r="6" spans="1:20">
      <c r="A6" s="8" t="s">
        <v>48</v>
      </c>
      <c r="B6" s="22">
        <f t="shared" si="8"/>
        <v>0</v>
      </c>
      <c r="C6" s="22">
        <f t="shared" si="5"/>
        <v>0</v>
      </c>
      <c r="D6" s="21">
        <v>41.72</v>
      </c>
      <c r="E6" s="21">
        <v>23.33</v>
      </c>
      <c r="F6" s="21">
        <v>30.09</v>
      </c>
      <c r="G6" s="21">
        <v>4.8600000000000003</v>
      </c>
      <c r="H6" s="21">
        <f t="shared" si="0"/>
        <v>100</v>
      </c>
      <c r="I6" s="23">
        <v>8.7612000000000005</v>
      </c>
      <c r="J6" s="23">
        <v>4.8993000000000002</v>
      </c>
      <c r="K6" s="23">
        <v>6.3189000000000002</v>
      </c>
      <c r="L6" s="23">
        <v>1.0206</v>
      </c>
      <c r="M6" s="23">
        <f t="shared" si="6"/>
        <v>21</v>
      </c>
      <c r="N6" s="24"/>
      <c r="P6" s="78">
        <f t="shared" si="1"/>
        <v>8.7612000000000005</v>
      </c>
      <c r="Q6" s="78">
        <f t="shared" si="2"/>
        <v>4.8993000000000002</v>
      </c>
      <c r="R6" s="78">
        <f t="shared" si="3"/>
        <v>6.3189000000000002</v>
      </c>
      <c r="S6" s="78">
        <f t="shared" si="4"/>
        <v>1.0206</v>
      </c>
      <c r="T6" s="78">
        <f t="shared" si="7"/>
        <v>21</v>
      </c>
    </row>
    <row r="7" spans="1:20">
      <c r="A7" s="8" t="s">
        <v>49</v>
      </c>
      <c r="B7" s="22">
        <f t="shared" si="8"/>
        <v>0</v>
      </c>
      <c r="C7" s="22">
        <f t="shared" si="5"/>
        <v>0</v>
      </c>
      <c r="D7" s="21">
        <v>41.72</v>
      </c>
      <c r="E7" s="21">
        <v>23.33</v>
      </c>
      <c r="F7" s="21">
        <v>30.09</v>
      </c>
      <c r="G7" s="21">
        <v>4.8600000000000003</v>
      </c>
      <c r="H7" s="21">
        <f t="shared" si="0"/>
        <v>100</v>
      </c>
      <c r="I7" s="23">
        <v>8.7612000000000005</v>
      </c>
      <c r="J7" s="23">
        <v>4.8993000000000002</v>
      </c>
      <c r="K7" s="23">
        <v>6.3189000000000002</v>
      </c>
      <c r="L7" s="23">
        <v>1.0206</v>
      </c>
      <c r="M7" s="23">
        <f t="shared" si="6"/>
        <v>21</v>
      </c>
      <c r="N7" s="24"/>
      <c r="P7" s="78">
        <f t="shared" si="1"/>
        <v>8.7612000000000005</v>
      </c>
      <c r="Q7" s="78">
        <f t="shared" si="2"/>
        <v>4.8993000000000002</v>
      </c>
      <c r="R7" s="78">
        <f t="shared" si="3"/>
        <v>6.3189000000000002</v>
      </c>
      <c r="S7" s="78">
        <f t="shared" si="4"/>
        <v>1.0206</v>
      </c>
      <c r="T7" s="78">
        <f t="shared" si="7"/>
        <v>21</v>
      </c>
    </row>
    <row r="8" spans="1:20">
      <c r="A8" s="8" t="s">
        <v>50</v>
      </c>
      <c r="B8" s="22">
        <f t="shared" si="8"/>
        <v>0</v>
      </c>
      <c r="C8" s="22">
        <f t="shared" si="5"/>
        <v>0</v>
      </c>
      <c r="D8" s="21">
        <v>41.72</v>
      </c>
      <c r="E8" s="21">
        <v>23.33</v>
      </c>
      <c r="F8" s="21">
        <v>30.09</v>
      </c>
      <c r="G8" s="21">
        <v>4.8600000000000003</v>
      </c>
      <c r="H8" s="21">
        <f t="shared" si="0"/>
        <v>100</v>
      </c>
      <c r="I8" s="23">
        <v>8.7612000000000005</v>
      </c>
      <c r="J8" s="23">
        <v>4.8993000000000002</v>
      </c>
      <c r="K8" s="23">
        <v>6.3189000000000002</v>
      </c>
      <c r="L8" s="23">
        <v>1.0206</v>
      </c>
      <c r="M8" s="23">
        <f t="shared" si="6"/>
        <v>21</v>
      </c>
      <c r="N8" s="24"/>
      <c r="P8" s="78">
        <f t="shared" si="1"/>
        <v>8.7612000000000005</v>
      </c>
      <c r="Q8" s="78">
        <f t="shared" si="2"/>
        <v>4.8993000000000002</v>
      </c>
      <c r="R8" s="78">
        <f t="shared" si="3"/>
        <v>6.3189000000000002</v>
      </c>
      <c r="S8" s="78">
        <f t="shared" si="4"/>
        <v>1.0206</v>
      </c>
      <c r="T8" s="78">
        <f t="shared" si="7"/>
        <v>21</v>
      </c>
    </row>
    <row r="9" spans="1:20">
      <c r="A9" s="8" t="s">
        <v>51</v>
      </c>
      <c r="B9" s="22">
        <f t="shared" si="8"/>
        <v>0</v>
      </c>
      <c r="C9" s="22">
        <f t="shared" si="5"/>
        <v>0</v>
      </c>
      <c r="D9" s="21">
        <v>41.72</v>
      </c>
      <c r="E9" s="21">
        <v>23.33</v>
      </c>
      <c r="F9" s="21">
        <v>30.09</v>
      </c>
      <c r="G9" s="21">
        <v>4.8600000000000003</v>
      </c>
      <c r="H9" s="21">
        <f t="shared" si="0"/>
        <v>100</v>
      </c>
      <c r="I9" s="23">
        <v>8.7612000000000005</v>
      </c>
      <c r="J9" s="23">
        <v>4.8993000000000002</v>
      </c>
      <c r="K9" s="23">
        <v>6.3189000000000002</v>
      </c>
      <c r="L9" s="23">
        <v>1.0206</v>
      </c>
      <c r="M9" s="23">
        <f t="shared" si="6"/>
        <v>21</v>
      </c>
      <c r="N9" s="24"/>
      <c r="P9" s="78">
        <f t="shared" si="1"/>
        <v>8.7612000000000005</v>
      </c>
      <c r="Q9" s="78">
        <f t="shared" si="2"/>
        <v>4.8993000000000002</v>
      </c>
      <c r="R9" s="78">
        <f t="shared" si="3"/>
        <v>6.3189000000000002</v>
      </c>
      <c r="S9" s="78">
        <f t="shared" si="4"/>
        <v>1.0206</v>
      </c>
      <c r="T9" s="78">
        <f t="shared" si="7"/>
        <v>21</v>
      </c>
    </row>
    <row r="10" spans="1:20">
      <c r="A10" s="8" t="s">
        <v>52</v>
      </c>
      <c r="B10" s="22">
        <f t="shared" si="8"/>
        <v>0</v>
      </c>
      <c r="C10" s="22">
        <f t="shared" si="5"/>
        <v>0</v>
      </c>
      <c r="D10" s="21">
        <v>41.72</v>
      </c>
      <c r="E10" s="21">
        <v>23.33</v>
      </c>
      <c r="F10" s="21">
        <v>30.09</v>
      </c>
      <c r="G10" s="21">
        <v>4.8600000000000003</v>
      </c>
      <c r="H10" s="21">
        <f t="shared" si="0"/>
        <v>100</v>
      </c>
      <c r="I10" s="23">
        <v>8.7612000000000005</v>
      </c>
      <c r="J10" s="23">
        <v>4.8993000000000002</v>
      </c>
      <c r="K10" s="23">
        <v>6.3189000000000002</v>
      </c>
      <c r="L10" s="23">
        <v>1.0206</v>
      </c>
      <c r="M10" s="23">
        <f t="shared" si="6"/>
        <v>21</v>
      </c>
      <c r="N10" s="24"/>
      <c r="P10" s="78">
        <f t="shared" si="1"/>
        <v>8.7612000000000005</v>
      </c>
      <c r="Q10" s="78">
        <f t="shared" si="2"/>
        <v>4.8993000000000002</v>
      </c>
      <c r="R10" s="78">
        <f t="shared" si="3"/>
        <v>6.3189000000000002</v>
      </c>
      <c r="S10" s="78">
        <f t="shared" si="4"/>
        <v>1.0206</v>
      </c>
      <c r="T10" s="78">
        <f t="shared" si="7"/>
        <v>21</v>
      </c>
    </row>
    <row r="11" spans="1:20">
      <c r="A11" s="8" t="s">
        <v>53</v>
      </c>
      <c r="B11" s="22">
        <f t="shared" si="8"/>
        <v>0</v>
      </c>
      <c r="C11" s="22">
        <f t="shared" si="5"/>
        <v>0</v>
      </c>
      <c r="D11" s="21">
        <v>41.72</v>
      </c>
      <c r="E11" s="21">
        <v>23.33</v>
      </c>
      <c r="F11" s="21">
        <v>30.09</v>
      </c>
      <c r="G11" s="21">
        <v>4.8600000000000003</v>
      </c>
      <c r="H11" s="21">
        <f t="shared" si="0"/>
        <v>100</v>
      </c>
      <c r="I11" s="23">
        <v>8.7612000000000005</v>
      </c>
      <c r="J11" s="23">
        <v>4.8993000000000002</v>
      </c>
      <c r="K11" s="23">
        <v>6.3189000000000002</v>
      </c>
      <c r="L11" s="23">
        <v>1.0206</v>
      </c>
      <c r="M11" s="23">
        <f t="shared" si="6"/>
        <v>21</v>
      </c>
      <c r="N11" s="24"/>
      <c r="P11" s="78">
        <f t="shared" si="1"/>
        <v>8.7612000000000005</v>
      </c>
      <c r="Q11" s="78">
        <f t="shared" si="2"/>
        <v>4.8993000000000002</v>
      </c>
      <c r="R11" s="78">
        <f t="shared" si="3"/>
        <v>6.3189000000000002</v>
      </c>
      <c r="S11" s="78">
        <f t="shared" si="4"/>
        <v>1.0206</v>
      </c>
      <c r="T11" s="78">
        <f t="shared" si="7"/>
        <v>21</v>
      </c>
    </row>
    <row r="12" spans="1:20">
      <c r="A12" s="8" t="s">
        <v>54</v>
      </c>
      <c r="B12" s="22">
        <f t="shared" si="8"/>
        <v>0</v>
      </c>
      <c r="C12" s="22">
        <f t="shared" si="5"/>
        <v>0</v>
      </c>
      <c r="D12" s="21">
        <v>41.72</v>
      </c>
      <c r="E12" s="21">
        <v>23.33</v>
      </c>
      <c r="F12" s="21">
        <v>30.09</v>
      </c>
      <c r="G12" s="21">
        <v>4.8600000000000003</v>
      </c>
      <c r="H12" s="21">
        <f t="shared" si="0"/>
        <v>100</v>
      </c>
      <c r="I12" s="23">
        <v>8.7612000000000005</v>
      </c>
      <c r="J12" s="23">
        <v>4.8993000000000002</v>
      </c>
      <c r="K12" s="23">
        <v>6.3189000000000002</v>
      </c>
      <c r="L12" s="23">
        <v>1.0206</v>
      </c>
      <c r="M12" s="23">
        <f t="shared" si="6"/>
        <v>21</v>
      </c>
      <c r="N12" s="24"/>
      <c r="P12" s="78">
        <f t="shared" si="1"/>
        <v>8.7612000000000005</v>
      </c>
      <c r="Q12" s="78">
        <f t="shared" si="2"/>
        <v>4.8993000000000002</v>
      </c>
      <c r="R12" s="78">
        <f t="shared" si="3"/>
        <v>6.3189000000000002</v>
      </c>
      <c r="S12" s="78">
        <f t="shared" si="4"/>
        <v>1.0206</v>
      </c>
      <c r="T12" s="78">
        <f t="shared" si="7"/>
        <v>21</v>
      </c>
    </row>
    <row r="13" spans="1:20">
      <c r="A13" s="8" t="s">
        <v>55</v>
      </c>
      <c r="B13" s="22">
        <f t="shared" si="8"/>
        <v>0</v>
      </c>
      <c r="C13" s="22">
        <f t="shared" si="5"/>
        <v>0</v>
      </c>
      <c r="D13" s="21">
        <v>41.72</v>
      </c>
      <c r="E13" s="21">
        <v>23.33</v>
      </c>
      <c r="F13" s="21">
        <v>30.09</v>
      </c>
      <c r="G13" s="21">
        <v>4.8600000000000003</v>
      </c>
      <c r="H13" s="21">
        <f t="shared" si="0"/>
        <v>100</v>
      </c>
      <c r="I13" s="23">
        <v>8.7612000000000005</v>
      </c>
      <c r="J13" s="23">
        <v>4.8993000000000002</v>
      </c>
      <c r="K13" s="23">
        <v>6.3189000000000002</v>
      </c>
      <c r="L13" s="23">
        <v>1.0206</v>
      </c>
      <c r="M13" s="23">
        <f t="shared" si="6"/>
        <v>21</v>
      </c>
      <c r="N13" s="24"/>
      <c r="P13" s="78">
        <f t="shared" si="1"/>
        <v>8.7612000000000005</v>
      </c>
      <c r="Q13" s="78">
        <f t="shared" si="2"/>
        <v>4.8993000000000002</v>
      </c>
      <c r="R13" s="78">
        <f t="shared" si="3"/>
        <v>6.3189000000000002</v>
      </c>
      <c r="S13" s="78">
        <f t="shared" si="4"/>
        <v>1.0206</v>
      </c>
      <c r="T13" s="78">
        <f t="shared" si="7"/>
        <v>21</v>
      </c>
    </row>
    <row r="14" spans="1:20">
      <c r="A14" s="8" t="s">
        <v>56</v>
      </c>
      <c r="B14" s="22">
        <f t="shared" si="8"/>
        <v>0</v>
      </c>
      <c r="C14" s="22">
        <f t="shared" si="5"/>
        <v>0</v>
      </c>
      <c r="D14" s="21">
        <v>41.72</v>
      </c>
      <c r="E14" s="21">
        <v>23.33</v>
      </c>
      <c r="F14" s="21">
        <v>30.09</v>
      </c>
      <c r="G14" s="21">
        <v>4.8600000000000003</v>
      </c>
      <c r="H14" s="21">
        <f t="shared" si="0"/>
        <v>100</v>
      </c>
      <c r="I14" s="23">
        <v>8.7612000000000005</v>
      </c>
      <c r="J14" s="23">
        <v>4.8993000000000002</v>
      </c>
      <c r="K14" s="23">
        <v>6.3189000000000002</v>
      </c>
      <c r="L14" s="23">
        <v>1.0206</v>
      </c>
      <c r="M14" s="23">
        <f t="shared" si="6"/>
        <v>21</v>
      </c>
      <c r="N14" s="24"/>
      <c r="P14" s="78">
        <f t="shared" si="1"/>
        <v>8.7612000000000005</v>
      </c>
      <c r="Q14" s="78">
        <f t="shared" si="2"/>
        <v>4.8993000000000002</v>
      </c>
      <c r="R14" s="78">
        <f t="shared" si="3"/>
        <v>6.3189000000000002</v>
      </c>
      <c r="S14" s="78">
        <f t="shared" si="4"/>
        <v>1.0206</v>
      </c>
      <c r="T14" s="78">
        <f t="shared" si="7"/>
        <v>21</v>
      </c>
    </row>
    <row r="15" spans="1:20">
      <c r="A15" s="8" t="s">
        <v>57</v>
      </c>
      <c r="B15" s="22">
        <f t="shared" si="8"/>
        <v>0</v>
      </c>
      <c r="C15" s="22">
        <f t="shared" si="5"/>
        <v>0</v>
      </c>
      <c r="D15" s="21">
        <v>41.72</v>
      </c>
      <c r="E15" s="21">
        <v>23.33</v>
      </c>
      <c r="F15" s="21">
        <v>30.09</v>
      </c>
      <c r="G15" s="21">
        <v>4.8600000000000003</v>
      </c>
      <c r="H15" s="21">
        <f t="shared" si="0"/>
        <v>100</v>
      </c>
      <c r="I15" s="23">
        <v>8.7612000000000005</v>
      </c>
      <c r="J15" s="23">
        <v>4.8993000000000002</v>
      </c>
      <c r="K15" s="23">
        <v>6.3189000000000002</v>
      </c>
      <c r="L15" s="23">
        <v>1.0206</v>
      </c>
      <c r="M15" s="23">
        <f t="shared" si="6"/>
        <v>21</v>
      </c>
      <c r="N15" s="24"/>
      <c r="P15" s="78">
        <f t="shared" si="1"/>
        <v>8.7612000000000005</v>
      </c>
      <c r="Q15" s="78">
        <f t="shared" si="2"/>
        <v>4.8993000000000002</v>
      </c>
      <c r="R15" s="78">
        <f t="shared" si="3"/>
        <v>6.3189000000000002</v>
      </c>
      <c r="S15" s="78">
        <f t="shared" si="4"/>
        <v>1.0206</v>
      </c>
      <c r="T15" s="78">
        <f t="shared" si="7"/>
        <v>21</v>
      </c>
    </row>
    <row r="16" spans="1:20">
      <c r="A16" s="8" t="s">
        <v>58</v>
      </c>
      <c r="B16" s="22">
        <f t="shared" si="8"/>
        <v>0</v>
      </c>
      <c r="C16" s="22">
        <f t="shared" si="5"/>
        <v>0</v>
      </c>
      <c r="D16" s="21">
        <v>41.72</v>
      </c>
      <c r="E16" s="21">
        <v>23.33</v>
      </c>
      <c r="F16" s="21">
        <v>30.09</v>
      </c>
      <c r="G16" s="21">
        <v>4.8600000000000003</v>
      </c>
      <c r="H16" s="21">
        <f t="shared" si="0"/>
        <v>100</v>
      </c>
      <c r="I16" s="23">
        <v>8.7612000000000005</v>
      </c>
      <c r="J16" s="23">
        <v>4.8993000000000002</v>
      </c>
      <c r="K16" s="23">
        <v>6.3189000000000002</v>
      </c>
      <c r="L16" s="23">
        <v>1.0206</v>
      </c>
      <c r="M16" s="23">
        <f t="shared" si="6"/>
        <v>21</v>
      </c>
      <c r="N16" s="24"/>
      <c r="P16" s="78">
        <f t="shared" si="1"/>
        <v>8.7612000000000005</v>
      </c>
      <c r="Q16" s="78">
        <f t="shared" si="2"/>
        <v>4.8993000000000002</v>
      </c>
      <c r="R16" s="78">
        <f t="shared" si="3"/>
        <v>6.3189000000000002</v>
      </c>
      <c r="S16" s="78">
        <f t="shared" si="4"/>
        <v>1.0206</v>
      </c>
      <c r="T16" s="78">
        <f t="shared" si="7"/>
        <v>21</v>
      </c>
    </row>
    <row r="17" spans="1:20">
      <c r="A17" s="8" t="s">
        <v>59</v>
      </c>
      <c r="B17" s="22">
        <f t="shared" si="8"/>
        <v>0</v>
      </c>
      <c r="C17" s="22">
        <f t="shared" si="5"/>
        <v>0</v>
      </c>
      <c r="D17" s="21">
        <v>41.72</v>
      </c>
      <c r="E17" s="21">
        <v>23.33</v>
      </c>
      <c r="F17" s="21">
        <v>30.09</v>
      </c>
      <c r="G17" s="21">
        <v>4.8600000000000003</v>
      </c>
      <c r="H17" s="21">
        <f t="shared" si="0"/>
        <v>100</v>
      </c>
      <c r="I17" s="23">
        <v>8.7612000000000005</v>
      </c>
      <c r="J17" s="23">
        <v>4.8993000000000002</v>
      </c>
      <c r="K17" s="23">
        <v>6.3189000000000002</v>
      </c>
      <c r="L17" s="23">
        <v>1.0206</v>
      </c>
      <c r="M17" s="23">
        <f t="shared" si="6"/>
        <v>21</v>
      </c>
      <c r="N17" s="24"/>
      <c r="P17" s="78">
        <f t="shared" si="1"/>
        <v>8.7612000000000005</v>
      </c>
      <c r="Q17" s="78">
        <f t="shared" si="2"/>
        <v>4.8993000000000002</v>
      </c>
      <c r="R17" s="78">
        <f t="shared" si="3"/>
        <v>6.3189000000000002</v>
      </c>
      <c r="S17" s="78">
        <f t="shared" si="4"/>
        <v>1.0206</v>
      </c>
      <c r="T17" s="78">
        <f t="shared" si="7"/>
        <v>21</v>
      </c>
    </row>
    <row r="18" spans="1:20">
      <c r="A18" s="8" t="s">
        <v>60</v>
      </c>
      <c r="B18" s="22">
        <f t="shared" si="8"/>
        <v>0</v>
      </c>
      <c r="C18" s="22">
        <f t="shared" si="5"/>
        <v>0</v>
      </c>
      <c r="D18" s="21">
        <v>41.72</v>
      </c>
      <c r="E18" s="21">
        <v>23.33</v>
      </c>
      <c r="F18" s="21">
        <v>30.09</v>
      </c>
      <c r="G18" s="21">
        <v>4.8600000000000003</v>
      </c>
      <c r="H18" s="21">
        <f t="shared" si="0"/>
        <v>100</v>
      </c>
      <c r="I18" s="23">
        <v>8.7612000000000005</v>
      </c>
      <c r="J18" s="23">
        <v>4.8993000000000002</v>
      </c>
      <c r="K18" s="23">
        <v>6.3189000000000002</v>
      </c>
      <c r="L18" s="23">
        <v>1.0206</v>
      </c>
      <c r="M18" s="23">
        <f t="shared" si="6"/>
        <v>21</v>
      </c>
      <c r="N18" s="24"/>
      <c r="P18" s="78">
        <f t="shared" si="1"/>
        <v>8.7612000000000005</v>
      </c>
      <c r="Q18" s="78">
        <f t="shared" si="2"/>
        <v>4.8993000000000002</v>
      </c>
      <c r="R18" s="78">
        <f t="shared" si="3"/>
        <v>6.3189000000000002</v>
      </c>
      <c r="S18" s="78">
        <f t="shared" si="4"/>
        <v>1.0206</v>
      </c>
      <c r="T18" s="78">
        <f t="shared" si="7"/>
        <v>21</v>
      </c>
    </row>
    <row r="19" spans="1:20">
      <c r="A19" s="8" t="s">
        <v>61</v>
      </c>
      <c r="B19" s="22">
        <f t="shared" si="8"/>
        <v>0</v>
      </c>
      <c r="C19" s="22">
        <f t="shared" si="5"/>
        <v>0</v>
      </c>
      <c r="D19" s="21">
        <v>41.72</v>
      </c>
      <c r="E19" s="21">
        <v>23.33</v>
      </c>
      <c r="F19" s="21">
        <v>30.09</v>
      </c>
      <c r="G19" s="21">
        <v>4.8600000000000003</v>
      </c>
      <c r="H19" s="21">
        <f t="shared" si="0"/>
        <v>100</v>
      </c>
      <c r="I19" s="23">
        <v>8.7612000000000005</v>
      </c>
      <c r="J19" s="23">
        <v>4.8993000000000002</v>
      </c>
      <c r="K19" s="23">
        <v>6.3189000000000002</v>
      </c>
      <c r="L19" s="23">
        <v>1.0206</v>
      </c>
      <c r="M19" s="23">
        <f t="shared" si="6"/>
        <v>21</v>
      </c>
      <c r="N19" s="24"/>
      <c r="P19" s="78">
        <f t="shared" si="1"/>
        <v>8.7612000000000005</v>
      </c>
      <c r="Q19" s="78">
        <f t="shared" si="2"/>
        <v>4.8993000000000002</v>
      </c>
      <c r="R19" s="78">
        <f t="shared" si="3"/>
        <v>6.3189000000000002</v>
      </c>
      <c r="S19" s="78">
        <f t="shared" si="4"/>
        <v>1.0206</v>
      </c>
      <c r="T19" s="78">
        <f t="shared" si="7"/>
        <v>21</v>
      </c>
    </row>
    <row r="20" spans="1:20">
      <c r="A20" s="8" t="s">
        <v>62</v>
      </c>
      <c r="B20" s="22">
        <f t="shared" si="8"/>
        <v>0</v>
      </c>
      <c r="C20" s="22">
        <f t="shared" si="5"/>
        <v>0</v>
      </c>
      <c r="D20" s="21">
        <v>41.72</v>
      </c>
      <c r="E20" s="21">
        <v>23.33</v>
      </c>
      <c r="F20" s="21">
        <v>30.09</v>
      </c>
      <c r="G20" s="21">
        <v>4.8600000000000003</v>
      </c>
      <c r="H20" s="21">
        <f t="shared" si="0"/>
        <v>100</v>
      </c>
      <c r="I20" s="23">
        <v>8.7612000000000005</v>
      </c>
      <c r="J20" s="23">
        <v>4.8993000000000002</v>
      </c>
      <c r="K20" s="23">
        <v>6.3189000000000002</v>
      </c>
      <c r="L20" s="23">
        <v>1.0206</v>
      </c>
      <c r="M20" s="23">
        <f t="shared" si="6"/>
        <v>21</v>
      </c>
      <c r="N20" s="24"/>
      <c r="P20" s="78">
        <f t="shared" si="1"/>
        <v>8.7612000000000005</v>
      </c>
      <c r="Q20" s="78">
        <f t="shared" si="2"/>
        <v>4.8993000000000002</v>
      </c>
      <c r="R20" s="78">
        <f t="shared" si="3"/>
        <v>6.3189000000000002</v>
      </c>
      <c r="S20" s="78">
        <f t="shared" si="4"/>
        <v>1.0206</v>
      </c>
      <c r="T20" s="78">
        <f t="shared" si="7"/>
        <v>21</v>
      </c>
    </row>
    <row r="21" spans="1:20">
      <c r="A21" s="8" t="s">
        <v>63</v>
      </c>
      <c r="B21" s="22">
        <f t="shared" si="8"/>
        <v>0</v>
      </c>
      <c r="C21" s="22">
        <f t="shared" si="5"/>
        <v>0</v>
      </c>
      <c r="D21" s="21">
        <v>41.72</v>
      </c>
      <c r="E21" s="21">
        <v>23.33</v>
      </c>
      <c r="F21" s="21">
        <v>30.09</v>
      </c>
      <c r="G21" s="21">
        <v>4.8600000000000003</v>
      </c>
      <c r="H21" s="21">
        <f t="shared" si="0"/>
        <v>100</v>
      </c>
      <c r="I21" s="23">
        <v>8.7612000000000005</v>
      </c>
      <c r="J21" s="23">
        <v>4.8993000000000002</v>
      </c>
      <c r="K21" s="23">
        <v>6.3189000000000002</v>
      </c>
      <c r="L21" s="23">
        <v>1.0206</v>
      </c>
      <c r="M21" s="23">
        <f t="shared" si="6"/>
        <v>21</v>
      </c>
      <c r="N21" s="24"/>
      <c r="P21" s="78">
        <f t="shared" si="1"/>
        <v>8.7612000000000005</v>
      </c>
      <c r="Q21" s="78">
        <f t="shared" si="2"/>
        <v>4.8993000000000002</v>
      </c>
      <c r="R21" s="78">
        <f t="shared" si="3"/>
        <v>6.3189000000000002</v>
      </c>
      <c r="S21" s="78">
        <f t="shared" si="4"/>
        <v>1.0206</v>
      </c>
      <c r="T21" s="78">
        <f t="shared" si="7"/>
        <v>21</v>
      </c>
    </row>
    <row r="22" spans="1:20">
      <c r="A22" s="8" t="s">
        <v>64</v>
      </c>
      <c r="B22" s="22">
        <f t="shared" si="8"/>
        <v>0</v>
      </c>
      <c r="C22" s="22">
        <f t="shared" si="5"/>
        <v>0</v>
      </c>
      <c r="D22" s="21">
        <v>41.72</v>
      </c>
      <c r="E22" s="21">
        <v>23.33</v>
      </c>
      <c r="F22" s="21">
        <v>30.09</v>
      </c>
      <c r="G22" s="21">
        <v>4.8600000000000003</v>
      </c>
      <c r="H22" s="21">
        <f t="shared" si="0"/>
        <v>100</v>
      </c>
      <c r="I22" s="23">
        <v>8.7612000000000005</v>
      </c>
      <c r="J22" s="23">
        <v>4.8993000000000002</v>
      </c>
      <c r="K22" s="23">
        <v>6.3189000000000002</v>
      </c>
      <c r="L22" s="23">
        <v>1.0206</v>
      </c>
      <c r="M22" s="23">
        <f t="shared" si="6"/>
        <v>21</v>
      </c>
      <c r="N22" s="24"/>
      <c r="P22" s="78">
        <f t="shared" si="1"/>
        <v>8.7612000000000005</v>
      </c>
      <c r="Q22" s="78">
        <f t="shared" si="2"/>
        <v>4.8993000000000002</v>
      </c>
      <c r="R22" s="78">
        <f t="shared" si="3"/>
        <v>6.3189000000000002</v>
      </c>
      <c r="S22" s="78">
        <f t="shared" si="4"/>
        <v>1.0206</v>
      </c>
      <c r="T22" s="78">
        <f t="shared" si="7"/>
        <v>21</v>
      </c>
    </row>
    <row r="23" spans="1:20">
      <c r="A23" s="8" t="s">
        <v>65</v>
      </c>
      <c r="B23" s="22">
        <f t="shared" si="8"/>
        <v>0</v>
      </c>
      <c r="C23" s="22">
        <f t="shared" si="5"/>
        <v>0</v>
      </c>
      <c r="D23" s="21">
        <v>41.72</v>
      </c>
      <c r="E23" s="21">
        <v>23.33</v>
      </c>
      <c r="F23" s="21">
        <v>30.09</v>
      </c>
      <c r="G23" s="21">
        <v>4.8600000000000003</v>
      </c>
      <c r="H23" s="21">
        <f t="shared" si="0"/>
        <v>100</v>
      </c>
      <c r="I23" s="23">
        <v>8.7612000000000005</v>
      </c>
      <c r="J23" s="23">
        <v>4.8993000000000002</v>
      </c>
      <c r="K23" s="23">
        <v>6.3189000000000002</v>
      </c>
      <c r="L23" s="23">
        <v>1.0206</v>
      </c>
      <c r="M23" s="23">
        <f t="shared" si="6"/>
        <v>21</v>
      </c>
      <c r="N23" s="24"/>
      <c r="P23" s="78">
        <f t="shared" si="1"/>
        <v>8.7612000000000005</v>
      </c>
      <c r="Q23" s="78">
        <f t="shared" si="2"/>
        <v>4.8993000000000002</v>
      </c>
      <c r="R23" s="78">
        <f t="shared" si="3"/>
        <v>6.3189000000000002</v>
      </c>
      <c r="S23" s="78">
        <f t="shared" si="4"/>
        <v>1.0206</v>
      </c>
      <c r="T23" s="78">
        <f t="shared" si="7"/>
        <v>21</v>
      </c>
    </row>
    <row r="24" spans="1:20">
      <c r="A24" s="8" t="s">
        <v>66</v>
      </c>
      <c r="B24" s="22">
        <f t="shared" si="8"/>
        <v>0</v>
      </c>
      <c r="C24" s="22">
        <f t="shared" si="5"/>
        <v>0</v>
      </c>
      <c r="D24" s="21">
        <v>41.72</v>
      </c>
      <c r="E24" s="21">
        <v>23.33</v>
      </c>
      <c r="F24" s="21">
        <v>30.09</v>
      </c>
      <c r="G24" s="21">
        <v>4.8600000000000003</v>
      </c>
      <c r="H24" s="21">
        <f t="shared" si="0"/>
        <v>100</v>
      </c>
      <c r="I24" s="23">
        <v>8.7612000000000005</v>
      </c>
      <c r="J24" s="23">
        <v>4.8993000000000002</v>
      </c>
      <c r="K24" s="23">
        <v>6.3189000000000002</v>
      </c>
      <c r="L24" s="23">
        <v>1.0206</v>
      </c>
      <c r="M24" s="23">
        <f t="shared" si="6"/>
        <v>21</v>
      </c>
      <c r="N24" s="24"/>
      <c r="P24" s="78">
        <f t="shared" si="1"/>
        <v>8.7612000000000005</v>
      </c>
      <c r="Q24" s="78">
        <f t="shared" si="2"/>
        <v>4.8993000000000002</v>
      </c>
      <c r="R24" s="78">
        <f t="shared" si="3"/>
        <v>6.3189000000000002</v>
      </c>
      <c r="S24" s="78">
        <f t="shared" si="4"/>
        <v>1.0206</v>
      </c>
      <c r="T24" s="78">
        <f t="shared" si="7"/>
        <v>21</v>
      </c>
    </row>
    <row r="25" spans="1:20">
      <c r="A25" s="8" t="s">
        <v>67</v>
      </c>
      <c r="B25" s="22">
        <f t="shared" si="8"/>
        <v>0</v>
      </c>
      <c r="C25" s="22">
        <f t="shared" si="5"/>
        <v>0</v>
      </c>
      <c r="D25" s="21">
        <v>41.72</v>
      </c>
      <c r="E25" s="21">
        <v>23.33</v>
      </c>
      <c r="F25" s="21">
        <v>30.09</v>
      </c>
      <c r="G25" s="21">
        <v>4.8600000000000003</v>
      </c>
      <c r="H25" s="21">
        <f t="shared" si="0"/>
        <v>100</v>
      </c>
      <c r="I25" s="23">
        <v>8.7612000000000005</v>
      </c>
      <c r="J25" s="23">
        <v>4.8993000000000002</v>
      </c>
      <c r="K25" s="23">
        <v>6.3189000000000002</v>
      </c>
      <c r="L25" s="23">
        <v>1.0206</v>
      </c>
      <c r="M25" s="23">
        <f t="shared" si="6"/>
        <v>21</v>
      </c>
      <c r="N25" s="24"/>
      <c r="P25" s="78">
        <f t="shared" si="1"/>
        <v>8.7612000000000005</v>
      </c>
      <c r="Q25" s="78">
        <f t="shared" si="2"/>
        <v>4.8993000000000002</v>
      </c>
      <c r="R25" s="78">
        <f t="shared" si="3"/>
        <v>6.3189000000000002</v>
      </c>
      <c r="S25" s="78">
        <f t="shared" si="4"/>
        <v>1.0206</v>
      </c>
      <c r="T25" s="78">
        <f t="shared" si="7"/>
        <v>21</v>
      </c>
    </row>
    <row r="26" spans="1:20">
      <c r="A26" s="8" t="s">
        <v>68</v>
      </c>
      <c r="B26" s="22">
        <f t="shared" si="8"/>
        <v>0</v>
      </c>
      <c r="C26" s="22">
        <f t="shared" si="5"/>
        <v>0</v>
      </c>
      <c r="D26" s="21">
        <v>41.72</v>
      </c>
      <c r="E26" s="21">
        <v>23.33</v>
      </c>
      <c r="F26" s="21">
        <v>30.09</v>
      </c>
      <c r="G26" s="21">
        <v>4.8600000000000003</v>
      </c>
      <c r="H26" s="21">
        <f t="shared" si="0"/>
        <v>100</v>
      </c>
      <c r="I26" s="23">
        <v>8.7612000000000005</v>
      </c>
      <c r="J26" s="23">
        <v>4.8993000000000002</v>
      </c>
      <c r="K26" s="23">
        <v>6.3189000000000002</v>
      </c>
      <c r="L26" s="23">
        <v>1.0206</v>
      </c>
      <c r="M26" s="23">
        <f t="shared" si="6"/>
        <v>21</v>
      </c>
      <c r="N26" s="24"/>
      <c r="P26" s="78">
        <f t="shared" si="1"/>
        <v>8.7612000000000005</v>
      </c>
      <c r="Q26" s="78">
        <f t="shared" si="2"/>
        <v>4.8993000000000002</v>
      </c>
      <c r="R26" s="78">
        <f t="shared" si="3"/>
        <v>6.3189000000000002</v>
      </c>
      <c r="S26" s="78">
        <f t="shared" si="4"/>
        <v>1.0206</v>
      </c>
      <c r="T26" s="78">
        <f t="shared" si="7"/>
        <v>21</v>
      </c>
    </row>
    <row r="27" spans="1:20">
      <c r="A27" s="8" t="s">
        <v>69</v>
      </c>
      <c r="B27" s="22">
        <f t="shared" si="8"/>
        <v>0</v>
      </c>
      <c r="C27" s="22">
        <f t="shared" si="5"/>
        <v>0</v>
      </c>
      <c r="D27" s="21">
        <v>41.72</v>
      </c>
      <c r="E27" s="21">
        <v>23.33</v>
      </c>
      <c r="F27" s="21">
        <v>30.09</v>
      </c>
      <c r="G27" s="21">
        <v>4.8600000000000003</v>
      </c>
      <c r="H27" s="21">
        <f t="shared" si="0"/>
        <v>100</v>
      </c>
      <c r="I27" s="23">
        <v>8.7612000000000005</v>
      </c>
      <c r="J27" s="23">
        <v>4.8993000000000002</v>
      </c>
      <c r="K27" s="23">
        <v>6.3189000000000002</v>
      </c>
      <c r="L27" s="23">
        <v>1.0206</v>
      </c>
      <c r="M27" s="23">
        <f t="shared" si="6"/>
        <v>21</v>
      </c>
      <c r="N27" s="24"/>
      <c r="P27" s="78">
        <f t="shared" si="1"/>
        <v>8.7612000000000005</v>
      </c>
      <c r="Q27" s="78">
        <f t="shared" si="2"/>
        <v>4.8993000000000002</v>
      </c>
      <c r="R27" s="78">
        <f t="shared" si="3"/>
        <v>6.3189000000000002</v>
      </c>
      <c r="S27" s="78">
        <f t="shared" si="4"/>
        <v>1.0206</v>
      </c>
      <c r="T27" s="78">
        <f t="shared" si="7"/>
        <v>21</v>
      </c>
    </row>
    <row r="28" spans="1:20">
      <c r="A28" s="8" t="s">
        <v>70</v>
      </c>
      <c r="B28" s="22">
        <f t="shared" si="8"/>
        <v>0</v>
      </c>
      <c r="C28" s="22">
        <f t="shared" si="5"/>
        <v>0</v>
      </c>
      <c r="D28" s="21">
        <v>41.72</v>
      </c>
      <c r="E28" s="21">
        <v>23.33</v>
      </c>
      <c r="F28" s="21">
        <v>30.09</v>
      </c>
      <c r="G28" s="21">
        <v>4.8600000000000003</v>
      </c>
      <c r="H28" s="21">
        <f t="shared" si="0"/>
        <v>100</v>
      </c>
      <c r="I28" s="23">
        <v>8.7612000000000005</v>
      </c>
      <c r="J28" s="23">
        <v>4.8993000000000002</v>
      </c>
      <c r="K28" s="23">
        <v>6.3189000000000002</v>
      </c>
      <c r="L28" s="23">
        <v>1.0206</v>
      </c>
      <c r="M28" s="23">
        <f t="shared" si="6"/>
        <v>21</v>
      </c>
      <c r="N28" s="24"/>
      <c r="P28" s="78">
        <f t="shared" si="1"/>
        <v>8.7612000000000005</v>
      </c>
      <c r="Q28" s="78">
        <f t="shared" si="2"/>
        <v>4.8993000000000002</v>
      </c>
      <c r="R28" s="78">
        <f t="shared" si="3"/>
        <v>6.3189000000000002</v>
      </c>
      <c r="S28" s="78">
        <f t="shared" si="4"/>
        <v>1.0206</v>
      </c>
      <c r="T28" s="78">
        <f t="shared" si="7"/>
        <v>21</v>
      </c>
    </row>
    <row r="29" spans="1:20">
      <c r="A29" s="8" t="s">
        <v>71</v>
      </c>
      <c r="B29" s="22">
        <f t="shared" si="8"/>
        <v>0</v>
      </c>
      <c r="C29" s="22">
        <f t="shared" si="5"/>
        <v>0</v>
      </c>
      <c r="D29" s="21">
        <v>41.72</v>
      </c>
      <c r="E29" s="21">
        <v>23.33</v>
      </c>
      <c r="F29" s="21">
        <v>30.09</v>
      </c>
      <c r="G29" s="21">
        <v>4.8600000000000003</v>
      </c>
      <c r="H29" s="21">
        <f t="shared" si="0"/>
        <v>100</v>
      </c>
      <c r="I29" s="23">
        <v>8.7612000000000005</v>
      </c>
      <c r="J29" s="23">
        <v>4.8993000000000002</v>
      </c>
      <c r="K29" s="23">
        <v>6.3189000000000002</v>
      </c>
      <c r="L29" s="23">
        <v>1.0206</v>
      </c>
      <c r="M29" s="23">
        <f t="shared" si="6"/>
        <v>21</v>
      </c>
      <c r="N29" s="24"/>
      <c r="P29" s="78">
        <f t="shared" si="1"/>
        <v>8.7612000000000005</v>
      </c>
      <c r="Q29" s="78">
        <f t="shared" si="2"/>
        <v>4.8993000000000002</v>
      </c>
      <c r="R29" s="78">
        <f t="shared" si="3"/>
        <v>6.3189000000000002</v>
      </c>
      <c r="S29" s="78">
        <f t="shared" si="4"/>
        <v>1.0206</v>
      </c>
      <c r="T29" s="78">
        <f t="shared" si="7"/>
        <v>21</v>
      </c>
    </row>
    <row r="30" spans="1:20">
      <c r="A30" s="8" t="s">
        <v>72</v>
      </c>
      <c r="B30" s="22">
        <f t="shared" si="8"/>
        <v>0</v>
      </c>
      <c r="C30" s="22">
        <f t="shared" si="5"/>
        <v>0</v>
      </c>
      <c r="D30" s="21">
        <v>41.72</v>
      </c>
      <c r="E30" s="21">
        <v>23.33</v>
      </c>
      <c r="F30" s="21">
        <v>30.09</v>
      </c>
      <c r="G30" s="21">
        <v>4.8600000000000003</v>
      </c>
      <c r="H30" s="21">
        <f t="shared" si="0"/>
        <v>100</v>
      </c>
      <c r="I30" s="23">
        <v>8.7612000000000005</v>
      </c>
      <c r="J30" s="23">
        <v>4.8993000000000002</v>
      </c>
      <c r="K30" s="23">
        <v>6.3189000000000002</v>
      </c>
      <c r="L30" s="23">
        <v>1.0206</v>
      </c>
      <c r="M30" s="23">
        <f t="shared" si="6"/>
        <v>21</v>
      </c>
      <c r="N30" s="24"/>
      <c r="P30" s="78">
        <f t="shared" si="1"/>
        <v>8.7612000000000005</v>
      </c>
      <c r="Q30" s="78">
        <f t="shared" si="2"/>
        <v>4.8993000000000002</v>
      </c>
      <c r="R30" s="78">
        <f t="shared" si="3"/>
        <v>6.3189000000000002</v>
      </c>
      <c r="S30" s="78">
        <f t="shared" si="4"/>
        <v>1.0206</v>
      </c>
      <c r="T30" s="78">
        <f t="shared" si="7"/>
        <v>21</v>
      </c>
    </row>
    <row r="31" spans="1:20">
      <c r="A31" s="8" t="s">
        <v>73</v>
      </c>
      <c r="B31" s="22">
        <f t="shared" si="8"/>
        <v>0</v>
      </c>
      <c r="C31" s="22">
        <f t="shared" si="5"/>
        <v>0</v>
      </c>
      <c r="D31" s="21">
        <v>41.72</v>
      </c>
      <c r="E31" s="21">
        <v>23.33</v>
      </c>
      <c r="F31" s="21">
        <v>30.09</v>
      </c>
      <c r="G31" s="21">
        <v>4.8600000000000003</v>
      </c>
      <c r="H31" s="21">
        <f t="shared" si="0"/>
        <v>100</v>
      </c>
      <c r="I31" s="23">
        <v>8.7612000000000005</v>
      </c>
      <c r="J31" s="23">
        <v>4.8993000000000002</v>
      </c>
      <c r="K31" s="23">
        <v>6.3189000000000002</v>
      </c>
      <c r="L31" s="23">
        <v>1.0206</v>
      </c>
      <c r="M31" s="23">
        <f t="shared" si="6"/>
        <v>21</v>
      </c>
      <c r="N31" s="24"/>
      <c r="P31" s="78">
        <f t="shared" si="1"/>
        <v>8.7612000000000005</v>
      </c>
      <c r="Q31" s="78">
        <f t="shared" si="2"/>
        <v>4.8993000000000002</v>
      </c>
      <c r="R31" s="78">
        <f t="shared" si="3"/>
        <v>6.3189000000000002</v>
      </c>
      <c r="S31" s="78">
        <f t="shared" si="4"/>
        <v>1.0206</v>
      </c>
      <c r="T31" s="78">
        <f t="shared" si="7"/>
        <v>21</v>
      </c>
    </row>
    <row r="32" spans="1:20">
      <c r="A32" s="8" t="s">
        <v>74</v>
      </c>
      <c r="B32" s="22">
        <f t="shared" si="8"/>
        <v>0</v>
      </c>
      <c r="C32" s="22">
        <f t="shared" si="5"/>
        <v>0</v>
      </c>
      <c r="D32" s="21">
        <v>41.72</v>
      </c>
      <c r="E32" s="21">
        <v>23.33</v>
      </c>
      <c r="F32" s="21">
        <v>30.09</v>
      </c>
      <c r="G32" s="21">
        <v>4.8600000000000003</v>
      </c>
      <c r="H32" s="21">
        <f t="shared" si="0"/>
        <v>100</v>
      </c>
      <c r="I32" s="23">
        <v>8.7612000000000005</v>
      </c>
      <c r="J32" s="23">
        <v>4.8993000000000002</v>
      </c>
      <c r="K32" s="23">
        <v>6.3189000000000002</v>
      </c>
      <c r="L32" s="23">
        <v>1.0206</v>
      </c>
      <c r="M32" s="23">
        <f t="shared" si="6"/>
        <v>21</v>
      </c>
      <c r="N32" s="24"/>
      <c r="P32" s="78">
        <f t="shared" si="1"/>
        <v>8.7612000000000005</v>
      </c>
      <c r="Q32" s="78">
        <f t="shared" si="2"/>
        <v>4.8993000000000002</v>
      </c>
      <c r="R32" s="78">
        <f t="shared" si="3"/>
        <v>6.3189000000000002</v>
      </c>
      <c r="S32" s="78">
        <f t="shared" si="4"/>
        <v>1.0206</v>
      </c>
      <c r="T32" s="78">
        <f t="shared" si="7"/>
        <v>21</v>
      </c>
    </row>
    <row r="33" spans="1:20">
      <c r="A33" s="8" t="s">
        <v>75</v>
      </c>
      <c r="B33" s="22">
        <f t="shared" si="8"/>
        <v>0</v>
      </c>
      <c r="C33" s="22">
        <f t="shared" si="5"/>
        <v>0</v>
      </c>
      <c r="D33" s="21">
        <v>41.72</v>
      </c>
      <c r="E33" s="21">
        <v>23.33</v>
      </c>
      <c r="F33" s="21">
        <v>30.09</v>
      </c>
      <c r="G33" s="21">
        <v>4.8600000000000003</v>
      </c>
      <c r="H33" s="21">
        <f t="shared" si="0"/>
        <v>100</v>
      </c>
      <c r="I33" s="23">
        <v>8.7612000000000005</v>
      </c>
      <c r="J33" s="23">
        <v>4.8993000000000002</v>
      </c>
      <c r="K33" s="23">
        <v>6.3189000000000002</v>
      </c>
      <c r="L33" s="23">
        <v>1.0206</v>
      </c>
      <c r="M33" s="23">
        <f t="shared" si="6"/>
        <v>21</v>
      </c>
      <c r="N33" s="24"/>
      <c r="P33" s="78">
        <f t="shared" si="1"/>
        <v>8.7612000000000005</v>
      </c>
      <c r="Q33" s="78">
        <f t="shared" si="2"/>
        <v>4.8993000000000002</v>
      </c>
      <c r="R33" s="78">
        <f t="shared" si="3"/>
        <v>6.3189000000000002</v>
      </c>
      <c r="S33" s="78">
        <f t="shared" si="4"/>
        <v>1.0206</v>
      </c>
      <c r="T33" s="78">
        <f t="shared" si="7"/>
        <v>21</v>
      </c>
    </row>
    <row r="34" spans="1:20">
      <c r="A34" s="8" t="s">
        <v>76</v>
      </c>
      <c r="B34" s="22">
        <f t="shared" si="8"/>
        <v>0</v>
      </c>
      <c r="C34" s="22">
        <f t="shared" si="5"/>
        <v>0</v>
      </c>
      <c r="D34" s="21">
        <v>41.72</v>
      </c>
      <c r="E34" s="21">
        <v>23.33</v>
      </c>
      <c r="F34" s="21">
        <v>30.09</v>
      </c>
      <c r="G34" s="21">
        <v>4.8600000000000003</v>
      </c>
      <c r="H34" s="21">
        <f t="shared" si="0"/>
        <v>100</v>
      </c>
      <c r="I34" s="23">
        <v>8.7612000000000005</v>
      </c>
      <c r="J34" s="23">
        <v>4.8993000000000002</v>
      </c>
      <c r="K34" s="23">
        <v>6.3189000000000002</v>
      </c>
      <c r="L34" s="23">
        <v>1.0206</v>
      </c>
      <c r="M34" s="23">
        <f t="shared" si="6"/>
        <v>21</v>
      </c>
      <c r="N34" s="24"/>
      <c r="P34" s="78">
        <f t="shared" si="1"/>
        <v>8.7612000000000005</v>
      </c>
      <c r="Q34" s="78">
        <f t="shared" si="2"/>
        <v>4.8993000000000002</v>
      </c>
      <c r="R34" s="78">
        <f t="shared" si="3"/>
        <v>6.3189000000000002</v>
      </c>
      <c r="S34" s="78">
        <f t="shared" si="4"/>
        <v>1.0206</v>
      </c>
      <c r="T34" s="78">
        <f t="shared" si="7"/>
        <v>21</v>
      </c>
    </row>
    <row r="35" spans="1:20">
      <c r="A35" s="8" t="s">
        <v>77</v>
      </c>
      <c r="B35" s="22">
        <f t="shared" si="8"/>
        <v>0</v>
      </c>
      <c r="C35" s="22">
        <f t="shared" si="5"/>
        <v>0</v>
      </c>
      <c r="D35" s="21">
        <v>41.72</v>
      </c>
      <c r="E35" s="21">
        <v>23.33</v>
      </c>
      <c r="F35" s="21">
        <v>30.09</v>
      </c>
      <c r="G35" s="21">
        <v>4.8600000000000003</v>
      </c>
      <c r="H35" s="21">
        <f t="shared" ref="H35:H66" si="9">SUM(D35:G35)</f>
        <v>100</v>
      </c>
      <c r="I35" s="23">
        <v>8.7612000000000005</v>
      </c>
      <c r="J35" s="23">
        <v>4.8993000000000002</v>
      </c>
      <c r="K35" s="23">
        <v>6.3189000000000002</v>
      </c>
      <c r="L35" s="23">
        <v>1.0206</v>
      </c>
      <c r="M35" s="23">
        <f t="shared" si="6"/>
        <v>21</v>
      </c>
      <c r="N35" s="24"/>
      <c r="P35" s="78">
        <f t="shared" ref="P35:P66" si="10">I35</f>
        <v>8.7612000000000005</v>
      </c>
      <c r="Q35" s="78">
        <f t="shared" ref="Q35:Q66" si="11">J35</f>
        <v>4.8993000000000002</v>
      </c>
      <c r="R35" s="78">
        <f t="shared" ref="R35:R66" si="12">K35</f>
        <v>6.3189000000000002</v>
      </c>
      <c r="S35" s="78">
        <f t="shared" ref="S35:S66" si="13">L35</f>
        <v>1.0206</v>
      </c>
      <c r="T35" s="78">
        <f t="shared" si="7"/>
        <v>21</v>
      </c>
    </row>
    <row r="36" spans="1:20">
      <c r="A36" s="8" t="s">
        <v>78</v>
      </c>
      <c r="B36" s="22">
        <f t="shared" si="8"/>
        <v>0</v>
      </c>
      <c r="C36" s="22">
        <f t="shared" si="5"/>
        <v>0</v>
      </c>
      <c r="D36" s="21">
        <v>41.72</v>
      </c>
      <c r="E36" s="21">
        <v>23.33</v>
      </c>
      <c r="F36" s="21">
        <v>30.09</v>
      </c>
      <c r="G36" s="21">
        <v>4.8600000000000003</v>
      </c>
      <c r="H36" s="21">
        <f t="shared" si="9"/>
        <v>100</v>
      </c>
      <c r="I36" s="23">
        <v>8.7612000000000005</v>
      </c>
      <c r="J36" s="23">
        <v>4.8993000000000002</v>
      </c>
      <c r="K36" s="23">
        <v>6.3189000000000002</v>
      </c>
      <c r="L36" s="23">
        <v>1.0206</v>
      </c>
      <c r="M36" s="23">
        <f t="shared" si="6"/>
        <v>21</v>
      </c>
      <c r="N36" s="24"/>
      <c r="P36" s="78">
        <f t="shared" si="10"/>
        <v>8.7612000000000005</v>
      </c>
      <c r="Q36" s="78">
        <f t="shared" si="11"/>
        <v>4.8993000000000002</v>
      </c>
      <c r="R36" s="78">
        <f t="shared" si="12"/>
        <v>6.3189000000000002</v>
      </c>
      <c r="S36" s="78">
        <f t="shared" si="13"/>
        <v>1.0206</v>
      </c>
      <c r="T36" s="78">
        <f t="shared" si="7"/>
        <v>21</v>
      </c>
    </row>
    <row r="37" spans="1:20">
      <c r="A37" s="8" t="s">
        <v>79</v>
      </c>
      <c r="B37" s="22">
        <f t="shared" si="8"/>
        <v>0</v>
      </c>
      <c r="C37" s="22">
        <f t="shared" si="5"/>
        <v>0</v>
      </c>
      <c r="D37" s="21">
        <v>41.72</v>
      </c>
      <c r="E37" s="21">
        <v>23.33</v>
      </c>
      <c r="F37" s="21">
        <v>30.09</v>
      </c>
      <c r="G37" s="21">
        <v>4.8600000000000003</v>
      </c>
      <c r="H37" s="21">
        <f t="shared" si="9"/>
        <v>100</v>
      </c>
      <c r="I37" s="23">
        <v>8.7612000000000005</v>
      </c>
      <c r="J37" s="23">
        <v>4.8993000000000002</v>
      </c>
      <c r="K37" s="23">
        <v>6.3189000000000002</v>
      </c>
      <c r="L37" s="23">
        <v>1.0206</v>
      </c>
      <c r="M37" s="23">
        <f t="shared" si="6"/>
        <v>21</v>
      </c>
      <c r="N37" s="24"/>
      <c r="P37" s="78">
        <f t="shared" si="10"/>
        <v>8.7612000000000005</v>
      </c>
      <c r="Q37" s="78">
        <f t="shared" si="11"/>
        <v>4.8993000000000002</v>
      </c>
      <c r="R37" s="78">
        <f t="shared" si="12"/>
        <v>6.3189000000000002</v>
      </c>
      <c r="S37" s="78">
        <f t="shared" si="13"/>
        <v>1.0206</v>
      </c>
      <c r="T37" s="78">
        <f t="shared" si="7"/>
        <v>21</v>
      </c>
    </row>
    <row r="38" spans="1:20">
      <c r="A38" s="8" t="s">
        <v>80</v>
      </c>
      <c r="B38" s="22">
        <f t="shared" si="8"/>
        <v>0</v>
      </c>
      <c r="C38" s="22">
        <f t="shared" si="5"/>
        <v>0</v>
      </c>
      <c r="D38" s="21">
        <v>41.72</v>
      </c>
      <c r="E38" s="21">
        <v>23.33</v>
      </c>
      <c r="F38" s="21">
        <v>30.09</v>
      </c>
      <c r="G38" s="21">
        <v>4.8600000000000003</v>
      </c>
      <c r="H38" s="21">
        <f t="shared" si="9"/>
        <v>100</v>
      </c>
      <c r="I38" s="23">
        <v>8.7612000000000005</v>
      </c>
      <c r="J38" s="23">
        <v>4.8993000000000002</v>
      </c>
      <c r="K38" s="23">
        <v>6.3189000000000002</v>
      </c>
      <c r="L38" s="23">
        <v>1.0206</v>
      </c>
      <c r="M38" s="23">
        <f t="shared" si="6"/>
        <v>21</v>
      </c>
      <c r="N38" s="24"/>
      <c r="P38" s="78">
        <f t="shared" si="10"/>
        <v>8.7612000000000005</v>
      </c>
      <c r="Q38" s="78">
        <f t="shared" si="11"/>
        <v>4.8993000000000002</v>
      </c>
      <c r="R38" s="78">
        <f t="shared" si="12"/>
        <v>6.3189000000000002</v>
      </c>
      <c r="S38" s="78">
        <f t="shared" si="13"/>
        <v>1.0206</v>
      </c>
      <c r="T38" s="78">
        <f t="shared" si="7"/>
        <v>21</v>
      </c>
    </row>
    <row r="39" spans="1:20">
      <c r="A39" s="8" t="s">
        <v>81</v>
      </c>
      <c r="B39" s="22">
        <f t="shared" si="8"/>
        <v>0</v>
      </c>
      <c r="C39" s="22">
        <f t="shared" si="5"/>
        <v>0</v>
      </c>
      <c r="D39" s="21">
        <v>41.72</v>
      </c>
      <c r="E39" s="21">
        <v>23.33</v>
      </c>
      <c r="F39" s="21">
        <v>30.09</v>
      </c>
      <c r="G39" s="21">
        <v>4.8600000000000003</v>
      </c>
      <c r="H39" s="21">
        <f t="shared" si="9"/>
        <v>100</v>
      </c>
      <c r="I39" s="23">
        <v>8.7612000000000005</v>
      </c>
      <c r="J39" s="23">
        <v>4.8993000000000002</v>
      </c>
      <c r="K39" s="23">
        <v>6.3189000000000002</v>
      </c>
      <c r="L39" s="23">
        <v>1.0206</v>
      </c>
      <c r="M39" s="23">
        <f t="shared" si="6"/>
        <v>21</v>
      </c>
      <c r="N39" s="24"/>
      <c r="P39" s="78">
        <f t="shared" si="10"/>
        <v>8.7612000000000005</v>
      </c>
      <c r="Q39" s="78">
        <f t="shared" si="11"/>
        <v>4.8993000000000002</v>
      </c>
      <c r="R39" s="78">
        <f t="shared" si="12"/>
        <v>6.3189000000000002</v>
      </c>
      <c r="S39" s="78">
        <f t="shared" si="13"/>
        <v>1.0206</v>
      </c>
      <c r="T39" s="78">
        <f t="shared" si="7"/>
        <v>21</v>
      </c>
    </row>
    <row r="40" spans="1:20">
      <c r="A40" s="8" t="s">
        <v>82</v>
      </c>
      <c r="B40" s="22">
        <f t="shared" si="8"/>
        <v>0</v>
      </c>
      <c r="C40" s="22">
        <f t="shared" si="5"/>
        <v>0</v>
      </c>
      <c r="D40" s="21">
        <v>41.72</v>
      </c>
      <c r="E40" s="21">
        <v>23.33</v>
      </c>
      <c r="F40" s="21">
        <v>30.09</v>
      </c>
      <c r="G40" s="21">
        <v>4.8600000000000003</v>
      </c>
      <c r="H40" s="21">
        <f t="shared" si="9"/>
        <v>100</v>
      </c>
      <c r="I40" s="23">
        <v>8.7612000000000005</v>
      </c>
      <c r="J40" s="23">
        <v>4.8993000000000002</v>
      </c>
      <c r="K40" s="23">
        <v>6.3189000000000002</v>
      </c>
      <c r="L40" s="23">
        <v>1.0206</v>
      </c>
      <c r="M40" s="23">
        <f t="shared" si="6"/>
        <v>21</v>
      </c>
      <c r="N40" s="24"/>
      <c r="P40" s="78">
        <f t="shared" si="10"/>
        <v>8.7612000000000005</v>
      </c>
      <c r="Q40" s="78">
        <f t="shared" si="11"/>
        <v>4.8993000000000002</v>
      </c>
      <c r="R40" s="78">
        <f t="shared" si="12"/>
        <v>6.3189000000000002</v>
      </c>
      <c r="S40" s="78">
        <f t="shared" si="13"/>
        <v>1.0206</v>
      </c>
      <c r="T40" s="78">
        <f t="shared" si="7"/>
        <v>21</v>
      </c>
    </row>
    <row r="41" spans="1:20">
      <c r="A41" s="8" t="s">
        <v>83</v>
      </c>
      <c r="B41" s="22">
        <f t="shared" si="8"/>
        <v>0</v>
      </c>
      <c r="C41" s="22">
        <f t="shared" si="5"/>
        <v>0</v>
      </c>
      <c r="D41" s="21">
        <v>41.72</v>
      </c>
      <c r="E41" s="21">
        <v>23.33</v>
      </c>
      <c r="F41" s="21">
        <v>30.09</v>
      </c>
      <c r="G41" s="21">
        <v>4.8600000000000003</v>
      </c>
      <c r="H41" s="21">
        <f t="shared" si="9"/>
        <v>100</v>
      </c>
      <c r="I41" s="23">
        <v>8.7612000000000005</v>
      </c>
      <c r="J41" s="23">
        <v>4.8993000000000002</v>
      </c>
      <c r="K41" s="23">
        <v>6.3189000000000002</v>
      </c>
      <c r="L41" s="23">
        <v>1.0206</v>
      </c>
      <c r="M41" s="23">
        <f t="shared" si="6"/>
        <v>21</v>
      </c>
      <c r="N41" s="24"/>
      <c r="P41" s="78">
        <f t="shared" si="10"/>
        <v>8.7612000000000005</v>
      </c>
      <c r="Q41" s="78">
        <f t="shared" si="11"/>
        <v>4.8993000000000002</v>
      </c>
      <c r="R41" s="78">
        <f t="shared" si="12"/>
        <v>6.3189000000000002</v>
      </c>
      <c r="S41" s="78">
        <f t="shared" si="13"/>
        <v>1.0206</v>
      </c>
      <c r="T41" s="78">
        <f t="shared" si="7"/>
        <v>21</v>
      </c>
    </row>
    <row r="42" spans="1:20">
      <c r="A42" s="8" t="s">
        <v>84</v>
      </c>
      <c r="B42" s="22">
        <f t="shared" si="8"/>
        <v>0</v>
      </c>
      <c r="C42" s="22">
        <f t="shared" si="5"/>
        <v>0</v>
      </c>
      <c r="D42" s="21">
        <v>41.72</v>
      </c>
      <c r="E42" s="21">
        <v>23.33</v>
      </c>
      <c r="F42" s="21">
        <v>30.09</v>
      </c>
      <c r="G42" s="21">
        <v>4.8600000000000003</v>
      </c>
      <c r="H42" s="21">
        <f t="shared" si="9"/>
        <v>100</v>
      </c>
      <c r="I42" s="23">
        <v>8.7612000000000005</v>
      </c>
      <c r="J42" s="23">
        <v>4.8993000000000002</v>
      </c>
      <c r="K42" s="23">
        <v>6.3189000000000002</v>
      </c>
      <c r="L42" s="23">
        <v>1.0206</v>
      </c>
      <c r="M42" s="23">
        <f t="shared" si="6"/>
        <v>21</v>
      </c>
      <c r="N42" s="24"/>
      <c r="P42" s="78">
        <f t="shared" si="10"/>
        <v>8.7612000000000005</v>
      </c>
      <c r="Q42" s="78">
        <f t="shared" si="11"/>
        <v>4.8993000000000002</v>
      </c>
      <c r="R42" s="78">
        <f t="shared" si="12"/>
        <v>6.3189000000000002</v>
      </c>
      <c r="S42" s="78">
        <f t="shared" si="13"/>
        <v>1.0206</v>
      </c>
      <c r="T42" s="78">
        <f t="shared" si="7"/>
        <v>21</v>
      </c>
    </row>
    <row r="43" spans="1:20">
      <c r="A43" s="8" t="s">
        <v>85</v>
      </c>
      <c r="B43" s="22">
        <f t="shared" si="8"/>
        <v>0</v>
      </c>
      <c r="C43" s="22">
        <f t="shared" si="5"/>
        <v>0</v>
      </c>
      <c r="D43" s="21">
        <v>41.72</v>
      </c>
      <c r="E43" s="21">
        <v>23.33</v>
      </c>
      <c r="F43" s="21">
        <v>30.09</v>
      </c>
      <c r="G43" s="21">
        <v>4.8600000000000003</v>
      </c>
      <c r="H43" s="21">
        <f t="shared" si="9"/>
        <v>100</v>
      </c>
      <c r="I43" s="23">
        <v>8.7612000000000005</v>
      </c>
      <c r="J43" s="23">
        <v>4.8993000000000002</v>
      </c>
      <c r="K43" s="23">
        <v>6.3189000000000002</v>
      </c>
      <c r="L43" s="23">
        <v>1.0206</v>
      </c>
      <c r="M43" s="23">
        <f t="shared" si="6"/>
        <v>21</v>
      </c>
      <c r="N43" s="24"/>
      <c r="P43" s="78">
        <f t="shared" si="10"/>
        <v>8.7612000000000005</v>
      </c>
      <c r="Q43" s="78">
        <f t="shared" si="11"/>
        <v>4.8993000000000002</v>
      </c>
      <c r="R43" s="78">
        <f t="shared" si="12"/>
        <v>6.3189000000000002</v>
      </c>
      <c r="S43" s="78">
        <f t="shared" si="13"/>
        <v>1.0206</v>
      </c>
      <c r="T43" s="78">
        <f t="shared" si="7"/>
        <v>21</v>
      </c>
    </row>
    <row r="44" spans="1:20">
      <c r="A44" s="8" t="s">
        <v>86</v>
      </c>
      <c r="B44" s="22">
        <f t="shared" si="8"/>
        <v>0</v>
      </c>
      <c r="C44" s="22">
        <f t="shared" si="5"/>
        <v>0</v>
      </c>
      <c r="D44" s="21">
        <v>41.72</v>
      </c>
      <c r="E44" s="21">
        <v>23.33</v>
      </c>
      <c r="F44" s="21">
        <v>30.09</v>
      </c>
      <c r="G44" s="21">
        <v>4.8600000000000003</v>
      </c>
      <c r="H44" s="21">
        <f t="shared" si="9"/>
        <v>100</v>
      </c>
      <c r="I44" s="23">
        <v>8.7612000000000005</v>
      </c>
      <c r="J44" s="23">
        <v>4.8993000000000002</v>
      </c>
      <c r="K44" s="23">
        <v>6.3189000000000002</v>
      </c>
      <c r="L44" s="23">
        <v>1.0206</v>
      </c>
      <c r="M44" s="23">
        <f t="shared" si="6"/>
        <v>21</v>
      </c>
      <c r="N44" s="24"/>
      <c r="P44" s="78">
        <f t="shared" si="10"/>
        <v>8.7612000000000005</v>
      </c>
      <c r="Q44" s="78">
        <f t="shared" si="11"/>
        <v>4.8993000000000002</v>
      </c>
      <c r="R44" s="78">
        <f t="shared" si="12"/>
        <v>6.3189000000000002</v>
      </c>
      <c r="S44" s="78">
        <f t="shared" si="13"/>
        <v>1.0206</v>
      </c>
      <c r="T44" s="78">
        <f t="shared" si="7"/>
        <v>21</v>
      </c>
    </row>
    <row r="45" spans="1:20">
      <c r="A45" s="8" t="s">
        <v>87</v>
      </c>
      <c r="B45" s="22">
        <f t="shared" si="8"/>
        <v>0</v>
      </c>
      <c r="C45" s="22">
        <f t="shared" si="5"/>
        <v>0</v>
      </c>
      <c r="D45" s="21">
        <v>41.72</v>
      </c>
      <c r="E45" s="21">
        <v>23.33</v>
      </c>
      <c r="F45" s="21">
        <v>30.09</v>
      </c>
      <c r="G45" s="21">
        <v>4.8600000000000003</v>
      </c>
      <c r="H45" s="21">
        <f t="shared" si="9"/>
        <v>100</v>
      </c>
      <c r="I45" s="23">
        <v>8.7612000000000005</v>
      </c>
      <c r="J45" s="23">
        <v>4.8993000000000002</v>
      </c>
      <c r="K45" s="23">
        <v>6.3189000000000002</v>
      </c>
      <c r="L45" s="23">
        <v>1.0206</v>
      </c>
      <c r="M45" s="23">
        <f t="shared" si="6"/>
        <v>21</v>
      </c>
      <c r="N45" s="24"/>
      <c r="P45" s="78">
        <f t="shared" si="10"/>
        <v>8.7612000000000005</v>
      </c>
      <c r="Q45" s="78">
        <f t="shared" si="11"/>
        <v>4.8993000000000002</v>
      </c>
      <c r="R45" s="78">
        <f t="shared" si="12"/>
        <v>6.3189000000000002</v>
      </c>
      <c r="S45" s="78">
        <f t="shared" si="13"/>
        <v>1.0206</v>
      </c>
      <c r="T45" s="78">
        <f t="shared" si="7"/>
        <v>21</v>
      </c>
    </row>
    <row r="46" spans="1:20">
      <c r="A46" s="8" t="s">
        <v>88</v>
      </c>
      <c r="B46" s="22">
        <f t="shared" si="8"/>
        <v>0</v>
      </c>
      <c r="C46" s="22">
        <f t="shared" si="5"/>
        <v>0</v>
      </c>
      <c r="D46" s="21">
        <v>41.72</v>
      </c>
      <c r="E46" s="21">
        <v>23.33</v>
      </c>
      <c r="F46" s="21">
        <v>30.09</v>
      </c>
      <c r="G46" s="21">
        <v>4.8600000000000003</v>
      </c>
      <c r="H46" s="21">
        <f t="shared" si="9"/>
        <v>100</v>
      </c>
      <c r="I46" s="23">
        <v>8.7612000000000005</v>
      </c>
      <c r="J46" s="23">
        <v>4.8993000000000002</v>
      </c>
      <c r="K46" s="23">
        <v>6.3189000000000002</v>
      </c>
      <c r="L46" s="23">
        <v>1.0206</v>
      </c>
      <c r="M46" s="23">
        <f t="shared" si="6"/>
        <v>21</v>
      </c>
      <c r="N46" s="24"/>
      <c r="P46" s="78">
        <f t="shared" si="10"/>
        <v>8.7612000000000005</v>
      </c>
      <c r="Q46" s="78">
        <f t="shared" si="11"/>
        <v>4.8993000000000002</v>
      </c>
      <c r="R46" s="78">
        <f t="shared" si="12"/>
        <v>6.3189000000000002</v>
      </c>
      <c r="S46" s="78">
        <f t="shared" si="13"/>
        <v>1.0206</v>
      </c>
      <c r="T46" s="78">
        <f t="shared" si="7"/>
        <v>21</v>
      </c>
    </row>
    <row r="47" spans="1:20">
      <c r="A47" s="8" t="s">
        <v>89</v>
      </c>
      <c r="B47" s="22">
        <f t="shared" si="8"/>
        <v>0</v>
      </c>
      <c r="C47" s="22">
        <f t="shared" si="5"/>
        <v>0</v>
      </c>
      <c r="D47" s="21">
        <v>41.72</v>
      </c>
      <c r="E47" s="21">
        <v>23.33</v>
      </c>
      <c r="F47" s="21">
        <v>30.09</v>
      </c>
      <c r="G47" s="21">
        <v>4.8600000000000003</v>
      </c>
      <c r="H47" s="21">
        <f t="shared" si="9"/>
        <v>100</v>
      </c>
      <c r="I47" s="23">
        <v>8.7612000000000005</v>
      </c>
      <c r="J47" s="23">
        <v>4.8993000000000002</v>
      </c>
      <c r="K47" s="23">
        <v>6.3189000000000002</v>
      </c>
      <c r="L47" s="23">
        <v>1.0206</v>
      </c>
      <c r="M47" s="23">
        <f t="shared" si="6"/>
        <v>21</v>
      </c>
      <c r="N47" s="24"/>
      <c r="P47" s="78">
        <f t="shared" si="10"/>
        <v>8.7612000000000005</v>
      </c>
      <c r="Q47" s="78">
        <f t="shared" si="11"/>
        <v>4.8993000000000002</v>
      </c>
      <c r="R47" s="78">
        <f t="shared" si="12"/>
        <v>6.3189000000000002</v>
      </c>
      <c r="S47" s="78">
        <f t="shared" si="13"/>
        <v>1.0206</v>
      </c>
      <c r="T47" s="78">
        <f t="shared" si="7"/>
        <v>21</v>
      </c>
    </row>
    <row r="48" spans="1:20">
      <c r="A48" s="8" t="s">
        <v>90</v>
      </c>
      <c r="B48" s="22">
        <f t="shared" si="8"/>
        <v>0</v>
      </c>
      <c r="C48" s="22">
        <f t="shared" si="5"/>
        <v>0</v>
      </c>
      <c r="D48" s="21">
        <v>41.72</v>
      </c>
      <c r="E48" s="21">
        <v>23.33</v>
      </c>
      <c r="F48" s="21">
        <v>30.09</v>
      </c>
      <c r="G48" s="21">
        <v>4.8600000000000003</v>
      </c>
      <c r="H48" s="21">
        <f t="shared" si="9"/>
        <v>100</v>
      </c>
      <c r="I48" s="23">
        <v>8.7612000000000005</v>
      </c>
      <c r="J48" s="23">
        <v>4.8993000000000002</v>
      </c>
      <c r="K48" s="23">
        <v>6.3189000000000002</v>
      </c>
      <c r="L48" s="23">
        <v>1.0206</v>
      </c>
      <c r="M48" s="23">
        <f t="shared" si="6"/>
        <v>21</v>
      </c>
      <c r="N48" s="24"/>
      <c r="P48" s="78">
        <f t="shared" si="10"/>
        <v>8.7612000000000005</v>
      </c>
      <c r="Q48" s="78">
        <f t="shared" si="11"/>
        <v>4.8993000000000002</v>
      </c>
      <c r="R48" s="78">
        <f t="shared" si="12"/>
        <v>6.3189000000000002</v>
      </c>
      <c r="S48" s="78">
        <f t="shared" si="13"/>
        <v>1.0206</v>
      </c>
      <c r="T48" s="78">
        <f t="shared" si="7"/>
        <v>21</v>
      </c>
    </row>
    <row r="49" spans="1:20">
      <c r="A49" s="8" t="s">
        <v>91</v>
      </c>
      <c r="B49" s="22">
        <f t="shared" si="8"/>
        <v>0</v>
      </c>
      <c r="C49" s="22">
        <f t="shared" si="5"/>
        <v>0</v>
      </c>
      <c r="D49" s="21">
        <v>41.72</v>
      </c>
      <c r="E49" s="21">
        <v>23.33</v>
      </c>
      <c r="F49" s="21">
        <v>30.09</v>
      </c>
      <c r="G49" s="21">
        <v>4.8600000000000003</v>
      </c>
      <c r="H49" s="21">
        <f t="shared" si="9"/>
        <v>100</v>
      </c>
      <c r="I49" s="23">
        <v>8.7612000000000005</v>
      </c>
      <c r="J49" s="23">
        <v>4.8993000000000002</v>
      </c>
      <c r="K49" s="23">
        <v>6.3189000000000002</v>
      </c>
      <c r="L49" s="23">
        <v>1.0206</v>
      </c>
      <c r="M49" s="23">
        <f t="shared" si="6"/>
        <v>21</v>
      </c>
      <c r="N49" s="24"/>
      <c r="P49" s="78">
        <f t="shared" si="10"/>
        <v>8.7612000000000005</v>
      </c>
      <c r="Q49" s="78">
        <f t="shared" si="11"/>
        <v>4.8993000000000002</v>
      </c>
      <c r="R49" s="78">
        <f t="shared" si="12"/>
        <v>6.3189000000000002</v>
      </c>
      <c r="S49" s="78">
        <f t="shared" si="13"/>
        <v>1.0206</v>
      </c>
      <c r="T49" s="78">
        <f t="shared" si="7"/>
        <v>21</v>
      </c>
    </row>
    <row r="50" spans="1:20">
      <c r="A50" s="8" t="s">
        <v>92</v>
      </c>
      <c r="B50" s="22">
        <f t="shared" si="8"/>
        <v>0</v>
      </c>
      <c r="C50" s="22">
        <f t="shared" si="5"/>
        <v>0</v>
      </c>
      <c r="D50" s="21">
        <v>41.72</v>
      </c>
      <c r="E50" s="21">
        <v>23.33</v>
      </c>
      <c r="F50" s="21">
        <v>30.09</v>
      </c>
      <c r="G50" s="21">
        <v>4.8600000000000003</v>
      </c>
      <c r="H50" s="21">
        <f t="shared" si="9"/>
        <v>100</v>
      </c>
      <c r="I50" s="23">
        <v>8.7612000000000005</v>
      </c>
      <c r="J50" s="23">
        <v>4.8993000000000002</v>
      </c>
      <c r="K50" s="23">
        <v>6.3189000000000002</v>
      </c>
      <c r="L50" s="23">
        <v>1.0206</v>
      </c>
      <c r="M50" s="23">
        <f t="shared" si="6"/>
        <v>21</v>
      </c>
      <c r="N50" s="24"/>
      <c r="P50" s="78">
        <f t="shared" si="10"/>
        <v>8.7612000000000005</v>
      </c>
      <c r="Q50" s="78">
        <f t="shared" si="11"/>
        <v>4.8993000000000002</v>
      </c>
      <c r="R50" s="78">
        <f t="shared" si="12"/>
        <v>6.3189000000000002</v>
      </c>
      <c r="S50" s="78">
        <f t="shared" si="13"/>
        <v>1.0206</v>
      </c>
      <c r="T50" s="78">
        <f t="shared" si="7"/>
        <v>21</v>
      </c>
    </row>
    <row r="51" spans="1:20">
      <c r="A51" s="8" t="s">
        <v>93</v>
      </c>
      <c r="B51" s="22">
        <f t="shared" si="8"/>
        <v>0</v>
      </c>
      <c r="C51" s="22">
        <f t="shared" si="5"/>
        <v>0</v>
      </c>
      <c r="D51" s="21">
        <v>41.72</v>
      </c>
      <c r="E51" s="21">
        <v>23.33</v>
      </c>
      <c r="F51" s="21">
        <v>30.09</v>
      </c>
      <c r="G51" s="21">
        <v>4.8600000000000003</v>
      </c>
      <c r="H51" s="21">
        <f t="shared" si="9"/>
        <v>100</v>
      </c>
      <c r="I51" s="23">
        <v>8.7612000000000005</v>
      </c>
      <c r="J51" s="23">
        <v>4.8993000000000002</v>
      </c>
      <c r="K51" s="23">
        <v>6.3189000000000002</v>
      </c>
      <c r="L51" s="23">
        <v>1.0206</v>
      </c>
      <c r="M51" s="23">
        <f t="shared" si="6"/>
        <v>21</v>
      </c>
      <c r="N51" s="24"/>
      <c r="P51" s="78">
        <f t="shared" si="10"/>
        <v>8.7612000000000005</v>
      </c>
      <c r="Q51" s="78">
        <f t="shared" si="11"/>
        <v>4.8993000000000002</v>
      </c>
      <c r="R51" s="78">
        <f t="shared" si="12"/>
        <v>6.3189000000000002</v>
      </c>
      <c r="S51" s="78">
        <f t="shared" si="13"/>
        <v>1.0206</v>
      </c>
      <c r="T51" s="78">
        <f t="shared" si="7"/>
        <v>21</v>
      </c>
    </row>
    <row r="52" spans="1:20">
      <c r="A52" s="8" t="s">
        <v>94</v>
      </c>
      <c r="B52" s="22">
        <f t="shared" si="8"/>
        <v>0</v>
      </c>
      <c r="C52" s="22">
        <f t="shared" si="5"/>
        <v>0</v>
      </c>
      <c r="D52" s="21">
        <v>41.72</v>
      </c>
      <c r="E52" s="21">
        <v>23.33</v>
      </c>
      <c r="F52" s="21">
        <v>30.09</v>
      </c>
      <c r="G52" s="21">
        <v>4.8600000000000003</v>
      </c>
      <c r="H52" s="21">
        <f t="shared" si="9"/>
        <v>100</v>
      </c>
      <c r="I52" s="23">
        <v>8.7612000000000005</v>
      </c>
      <c r="J52" s="23">
        <v>4.8993000000000002</v>
      </c>
      <c r="K52" s="23">
        <v>6.3189000000000002</v>
      </c>
      <c r="L52" s="23">
        <v>1.0206</v>
      </c>
      <c r="M52" s="23">
        <f t="shared" si="6"/>
        <v>21</v>
      </c>
      <c r="N52" s="24"/>
      <c r="P52" s="78">
        <f t="shared" si="10"/>
        <v>8.7612000000000005</v>
      </c>
      <c r="Q52" s="78">
        <f t="shared" si="11"/>
        <v>4.8993000000000002</v>
      </c>
      <c r="R52" s="78">
        <f t="shared" si="12"/>
        <v>6.3189000000000002</v>
      </c>
      <c r="S52" s="78">
        <f t="shared" si="13"/>
        <v>1.0206</v>
      </c>
      <c r="T52" s="78">
        <f t="shared" si="7"/>
        <v>21</v>
      </c>
    </row>
    <row r="53" spans="1:20">
      <c r="A53" s="8" t="s">
        <v>95</v>
      </c>
      <c r="B53" s="22">
        <f t="shared" si="8"/>
        <v>0</v>
      </c>
      <c r="C53" s="22">
        <f t="shared" si="5"/>
        <v>0</v>
      </c>
      <c r="D53" s="21">
        <v>41.72</v>
      </c>
      <c r="E53" s="21">
        <v>23.33</v>
      </c>
      <c r="F53" s="21">
        <v>30.09</v>
      </c>
      <c r="G53" s="21">
        <v>4.8600000000000003</v>
      </c>
      <c r="H53" s="21">
        <f t="shared" si="9"/>
        <v>100</v>
      </c>
      <c r="I53" s="23">
        <v>8.7612000000000005</v>
      </c>
      <c r="J53" s="23">
        <v>4.8993000000000002</v>
      </c>
      <c r="K53" s="23">
        <v>6.3189000000000002</v>
      </c>
      <c r="L53" s="23">
        <v>1.0206</v>
      </c>
      <c r="M53" s="23">
        <f t="shared" si="6"/>
        <v>21</v>
      </c>
      <c r="N53" s="24"/>
      <c r="P53" s="78">
        <f t="shared" si="10"/>
        <v>8.7612000000000005</v>
      </c>
      <c r="Q53" s="78">
        <f t="shared" si="11"/>
        <v>4.8993000000000002</v>
      </c>
      <c r="R53" s="78">
        <f t="shared" si="12"/>
        <v>6.3189000000000002</v>
      </c>
      <c r="S53" s="78">
        <f t="shared" si="13"/>
        <v>1.0206</v>
      </c>
      <c r="T53" s="78">
        <f t="shared" si="7"/>
        <v>21</v>
      </c>
    </row>
    <row r="54" spans="1:20">
      <c r="A54" s="8" t="s">
        <v>96</v>
      </c>
      <c r="B54" s="22">
        <f t="shared" si="8"/>
        <v>0</v>
      </c>
      <c r="C54" s="22">
        <f t="shared" si="5"/>
        <v>0</v>
      </c>
      <c r="D54" s="21">
        <v>41.72</v>
      </c>
      <c r="E54" s="21">
        <v>23.33</v>
      </c>
      <c r="F54" s="21">
        <v>30.09</v>
      </c>
      <c r="G54" s="21">
        <v>4.8600000000000003</v>
      </c>
      <c r="H54" s="21">
        <f t="shared" si="9"/>
        <v>100</v>
      </c>
      <c r="I54" s="23">
        <v>8.7612000000000005</v>
      </c>
      <c r="J54" s="23">
        <v>4.8993000000000002</v>
      </c>
      <c r="K54" s="23">
        <v>6.3189000000000002</v>
      </c>
      <c r="L54" s="23">
        <v>1.0206</v>
      </c>
      <c r="M54" s="23">
        <f t="shared" si="6"/>
        <v>21</v>
      </c>
      <c r="N54" s="24"/>
      <c r="P54" s="78">
        <f t="shared" si="10"/>
        <v>8.7612000000000005</v>
      </c>
      <c r="Q54" s="78">
        <f t="shared" si="11"/>
        <v>4.8993000000000002</v>
      </c>
      <c r="R54" s="78">
        <f t="shared" si="12"/>
        <v>6.3189000000000002</v>
      </c>
      <c r="S54" s="78">
        <f t="shared" si="13"/>
        <v>1.0206</v>
      </c>
      <c r="T54" s="78">
        <f t="shared" si="7"/>
        <v>21</v>
      </c>
    </row>
    <row r="55" spans="1:20">
      <c r="A55" s="8" t="s">
        <v>97</v>
      </c>
      <c r="B55" s="22">
        <f t="shared" si="8"/>
        <v>0</v>
      </c>
      <c r="C55" s="22">
        <f t="shared" si="5"/>
        <v>0</v>
      </c>
      <c r="D55" s="21">
        <v>41.72</v>
      </c>
      <c r="E55" s="21">
        <v>23.33</v>
      </c>
      <c r="F55" s="21">
        <v>30.09</v>
      </c>
      <c r="G55" s="21">
        <v>4.8600000000000003</v>
      </c>
      <c r="H55" s="21">
        <f t="shared" si="9"/>
        <v>100</v>
      </c>
      <c r="I55" s="23">
        <v>8.7612000000000005</v>
      </c>
      <c r="J55" s="23">
        <v>4.8993000000000002</v>
      </c>
      <c r="K55" s="23">
        <v>6.3189000000000002</v>
      </c>
      <c r="L55" s="23">
        <v>1.0206</v>
      </c>
      <c r="M55" s="23">
        <f t="shared" si="6"/>
        <v>21</v>
      </c>
      <c r="N55" s="24"/>
      <c r="P55" s="78">
        <f t="shared" si="10"/>
        <v>8.7612000000000005</v>
      </c>
      <c r="Q55" s="78">
        <f t="shared" si="11"/>
        <v>4.8993000000000002</v>
      </c>
      <c r="R55" s="78">
        <f t="shared" si="12"/>
        <v>6.3189000000000002</v>
      </c>
      <c r="S55" s="78">
        <f t="shared" si="13"/>
        <v>1.0206</v>
      </c>
      <c r="T55" s="78">
        <f t="shared" si="7"/>
        <v>21</v>
      </c>
    </row>
    <row r="56" spans="1:20">
      <c r="A56" s="8" t="s">
        <v>98</v>
      </c>
      <c r="B56" s="22">
        <f t="shared" si="8"/>
        <v>0</v>
      </c>
      <c r="C56" s="22">
        <f t="shared" si="5"/>
        <v>0</v>
      </c>
      <c r="D56" s="21">
        <v>41.72</v>
      </c>
      <c r="E56" s="21">
        <v>23.33</v>
      </c>
      <c r="F56" s="21">
        <v>30.09</v>
      </c>
      <c r="G56" s="21">
        <v>4.8600000000000003</v>
      </c>
      <c r="H56" s="21">
        <f t="shared" si="9"/>
        <v>100</v>
      </c>
      <c r="I56" s="23">
        <v>8.7612000000000005</v>
      </c>
      <c r="J56" s="23">
        <v>4.8993000000000002</v>
      </c>
      <c r="K56" s="23">
        <v>6.3189000000000002</v>
      </c>
      <c r="L56" s="23">
        <v>1.0206</v>
      </c>
      <c r="M56" s="23">
        <f t="shared" si="6"/>
        <v>21</v>
      </c>
      <c r="N56" s="24"/>
      <c r="P56" s="78">
        <f t="shared" si="10"/>
        <v>8.7612000000000005</v>
      </c>
      <c r="Q56" s="78">
        <f t="shared" si="11"/>
        <v>4.8993000000000002</v>
      </c>
      <c r="R56" s="78">
        <f t="shared" si="12"/>
        <v>6.3189000000000002</v>
      </c>
      <c r="S56" s="78">
        <f t="shared" si="13"/>
        <v>1.0206</v>
      </c>
      <c r="T56" s="78">
        <f t="shared" si="7"/>
        <v>21</v>
      </c>
    </row>
    <row r="57" spans="1:20">
      <c r="A57" s="8" t="s">
        <v>99</v>
      </c>
      <c r="B57" s="22">
        <f t="shared" si="8"/>
        <v>0</v>
      </c>
      <c r="C57" s="22">
        <f t="shared" si="5"/>
        <v>0</v>
      </c>
      <c r="D57" s="21">
        <v>41.72</v>
      </c>
      <c r="E57" s="21">
        <v>23.33</v>
      </c>
      <c r="F57" s="21">
        <v>30.09</v>
      </c>
      <c r="G57" s="21">
        <v>4.8600000000000003</v>
      </c>
      <c r="H57" s="21">
        <f t="shared" si="9"/>
        <v>100</v>
      </c>
      <c r="I57" s="23">
        <v>9.1783999999999999</v>
      </c>
      <c r="J57" s="23">
        <v>5.1326000000000001</v>
      </c>
      <c r="K57" s="23">
        <v>6.6197999999999997</v>
      </c>
      <c r="L57" s="23">
        <v>1.0691999999999999</v>
      </c>
      <c r="M57" s="23">
        <f t="shared" si="6"/>
        <v>21.999999999999996</v>
      </c>
      <c r="N57" s="24"/>
      <c r="P57" s="78">
        <f t="shared" si="10"/>
        <v>9.1783999999999999</v>
      </c>
      <c r="Q57" s="78">
        <f t="shared" si="11"/>
        <v>5.1326000000000001</v>
      </c>
      <c r="R57" s="78">
        <f t="shared" si="12"/>
        <v>6.6197999999999997</v>
      </c>
      <c r="S57" s="78">
        <f t="shared" si="13"/>
        <v>1.0691999999999999</v>
      </c>
      <c r="T57" s="78">
        <f t="shared" si="7"/>
        <v>21.999999999999996</v>
      </c>
    </row>
    <row r="58" spans="1:20">
      <c r="A58" s="8" t="s">
        <v>100</v>
      </c>
      <c r="B58" s="22">
        <f t="shared" si="8"/>
        <v>0</v>
      </c>
      <c r="C58" s="22">
        <f t="shared" si="5"/>
        <v>0</v>
      </c>
      <c r="D58" s="21">
        <v>41.72</v>
      </c>
      <c r="E58" s="21">
        <v>23.33</v>
      </c>
      <c r="F58" s="21">
        <v>30.09</v>
      </c>
      <c r="G58" s="21">
        <v>4.8600000000000003</v>
      </c>
      <c r="H58" s="21">
        <f t="shared" si="9"/>
        <v>100</v>
      </c>
      <c r="I58" s="23">
        <v>9.1783999999999999</v>
      </c>
      <c r="J58" s="23">
        <v>5.1326000000000001</v>
      </c>
      <c r="K58" s="23">
        <v>6.6197999999999997</v>
      </c>
      <c r="L58" s="23">
        <v>1.0691999999999999</v>
      </c>
      <c r="M58" s="23">
        <f t="shared" si="6"/>
        <v>21.999999999999996</v>
      </c>
      <c r="N58" s="24"/>
      <c r="P58" s="78">
        <f t="shared" si="10"/>
        <v>9.1783999999999999</v>
      </c>
      <c r="Q58" s="78">
        <f t="shared" si="11"/>
        <v>5.1326000000000001</v>
      </c>
      <c r="R58" s="78">
        <f t="shared" si="12"/>
        <v>6.6197999999999997</v>
      </c>
      <c r="S58" s="78">
        <f t="shared" si="13"/>
        <v>1.0691999999999999</v>
      </c>
      <c r="T58" s="78">
        <f t="shared" si="7"/>
        <v>21.999999999999996</v>
      </c>
    </row>
    <row r="59" spans="1:20">
      <c r="A59" s="8" t="s">
        <v>101</v>
      </c>
      <c r="B59" s="22">
        <f t="shared" si="8"/>
        <v>0</v>
      </c>
      <c r="C59" s="22">
        <f t="shared" si="5"/>
        <v>0</v>
      </c>
      <c r="D59" s="21">
        <v>41.72</v>
      </c>
      <c r="E59" s="21">
        <v>23.33</v>
      </c>
      <c r="F59" s="21">
        <v>30.09</v>
      </c>
      <c r="G59" s="21">
        <v>4.8600000000000003</v>
      </c>
      <c r="H59" s="21">
        <f t="shared" si="9"/>
        <v>100</v>
      </c>
      <c r="I59" s="23">
        <v>9.1783999999999999</v>
      </c>
      <c r="J59" s="23">
        <v>5.1326000000000001</v>
      </c>
      <c r="K59" s="23">
        <v>6.6197999999999997</v>
      </c>
      <c r="L59" s="23">
        <v>1.0691999999999999</v>
      </c>
      <c r="M59" s="23">
        <f t="shared" si="6"/>
        <v>21.999999999999996</v>
      </c>
      <c r="N59" s="24"/>
      <c r="P59" s="78">
        <f t="shared" si="10"/>
        <v>9.1783999999999999</v>
      </c>
      <c r="Q59" s="78">
        <f t="shared" si="11"/>
        <v>5.1326000000000001</v>
      </c>
      <c r="R59" s="78">
        <f t="shared" si="12"/>
        <v>6.6197999999999997</v>
      </c>
      <c r="S59" s="78">
        <f t="shared" si="13"/>
        <v>1.0691999999999999</v>
      </c>
      <c r="T59" s="78">
        <f t="shared" si="7"/>
        <v>21.999999999999996</v>
      </c>
    </row>
    <row r="60" spans="1:20">
      <c r="A60" s="8" t="s">
        <v>102</v>
      </c>
      <c r="B60" s="22">
        <f t="shared" si="8"/>
        <v>0</v>
      </c>
      <c r="C60" s="22">
        <f t="shared" si="5"/>
        <v>0</v>
      </c>
      <c r="D60" s="21">
        <v>41.72</v>
      </c>
      <c r="E60" s="21">
        <v>23.33</v>
      </c>
      <c r="F60" s="21">
        <v>30.09</v>
      </c>
      <c r="G60" s="21">
        <v>4.8600000000000003</v>
      </c>
      <c r="H60" s="21">
        <f t="shared" si="9"/>
        <v>100</v>
      </c>
      <c r="I60" s="23">
        <v>9.1783999999999999</v>
      </c>
      <c r="J60" s="23">
        <v>5.1326000000000001</v>
      </c>
      <c r="K60" s="23">
        <v>6.6197999999999997</v>
      </c>
      <c r="L60" s="23">
        <v>1.0691999999999999</v>
      </c>
      <c r="M60" s="23">
        <f t="shared" si="6"/>
        <v>21.999999999999996</v>
      </c>
      <c r="N60" s="24"/>
      <c r="P60" s="78">
        <f t="shared" si="10"/>
        <v>9.1783999999999999</v>
      </c>
      <c r="Q60" s="78">
        <f t="shared" si="11"/>
        <v>5.1326000000000001</v>
      </c>
      <c r="R60" s="78">
        <f t="shared" si="12"/>
        <v>6.6197999999999997</v>
      </c>
      <c r="S60" s="78">
        <f t="shared" si="13"/>
        <v>1.0691999999999999</v>
      </c>
      <c r="T60" s="78">
        <f t="shared" si="7"/>
        <v>21.999999999999996</v>
      </c>
    </row>
    <row r="61" spans="1:20">
      <c r="A61" s="8" t="s">
        <v>103</v>
      </c>
      <c r="B61" s="22">
        <f t="shared" si="8"/>
        <v>0</v>
      </c>
      <c r="C61" s="22">
        <f t="shared" si="5"/>
        <v>0</v>
      </c>
      <c r="D61" s="21">
        <v>41.72</v>
      </c>
      <c r="E61" s="21">
        <v>23.33</v>
      </c>
      <c r="F61" s="21">
        <v>30.09</v>
      </c>
      <c r="G61" s="21">
        <v>4.8600000000000003</v>
      </c>
      <c r="H61" s="21">
        <f t="shared" si="9"/>
        <v>100</v>
      </c>
      <c r="I61" s="23">
        <v>9.1783999999999999</v>
      </c>
      <c r="J61" s="23">
        <v>5.1326000000000001</v>
      </c>
      <c r="K61" s="23">
        <v>6.6197999999999997</v>
      </c>
      <c r="L61" s="23">
        <v>1.0691999999999999</v>
      </c>
      <c r="M61" s="23">
        <f t="shared" si="6"/>
        <v>21.999999999999996</v>
      </c>
      <c r="N61" s="24"/>
      <c r="P61" s="78">
        <f t="shared" si="10"/>
        <v>9.1783999999999999</v>
      </c>
      <c r="Q61" s="78">
        <f t="shared" si="11"/>
        <v>5.1326000000000001</v>
      </c>
      <c r="R61" s="78">
        <f t="shared" si="12"/>
        <v>6.6197999999999997</v>
      </c>
      <c r="S61" s="78">
        <f t="shared" si="13"/>
        <v>1.0691999999999999</v>
      </c>
      <c r="T61" s="78">
        <f t="shared" si="7"/>
        <v>21.999999999999996</v>
      </c>
    </row>
    <row r="62" spans="1:20">
      <c r="A62" s="8" t="s">
        <v>104</v>
      </c>
      <c r="B62" s="22">
        <f t="shared" si="8"/>
        <v>0</v>
      </c>
      <c r="C62" s="22">
        <f t="shared" si="5"/>
        <v>0</v>
      </c>
      <c r="D62" s="21">
        <v>41.72</v>
      </c>
      <c r="E62" s="21">
        <v>23.33</v>
      </c>
      <c r="F62" s="21">
        <v>30.09</v>
      </c>
      <c r="G62" s="21">
        <v>4.8600000000000003</v>
      </c>
      <c r="H62" s="21">
        <f t="shared" si="9"/>
        <v>100</v>
      </c>
      <c r="I62" s="23">
        <v>9.1783999999999999</v>
      </c>
      <c r="J62" s="23">
        <v>5.1326000000000001</v>
      </c>
      <c r="K62" s="23">
        <v>6.6197999999999997</v>
      </c>
      <c r="L62" s="23">
        <v>1.0691999999999999</v>
      </c>
      <c r="M62" s="23">
        <f t="shared" si="6"/>
        <v>21.999999999999996</v>
      </c>
      <c r="N62" s="24"/>
      <c r="P62" s="78">
        <f t="shared" si="10"/>
        <v>9.1783999999999999</v>
      </c>
      <c r="Q62" s="78">
        <f t="shared" si="11"/>
        <v>5.1326000000000001</v>
      </c>
      <c r="R62" s="78">
        <f t="shared" si="12"/>
        <v>6.6197999999999997</v>
      </c>
      <c r="S62" s="78">
        <f t="shared" si="13"/>
        <v>1.0691999999999999</v>
      </c>
      <c r="T62" s="78">
        <f t="shared" si="7"/>
        <v>21.999999999999996</v>
      </c>
    </row>
    <row r="63" spans="1:20">
      <c r="A63" s="8" t="s">
        <v>105</v>
      </c>
      <c r="B63" s="22">
        <f t="shared" si="8"/>
        <v>0</v>
      </c>
      <c r="C63" s="22">
        <f t="shared" si="5"/>
        <v>0</v>
      </c>
      <c r="D63" s="21">
        <v>41.72</v>
      </c>
      <c r="E63" s="21">
        <v>23.33</v>
      </c>
      <c r="F63" s="21">
        <v>30.09</v>
      </c>
      <c r="G63" s="21">
        <v>4.8600000000000003</v>
      </c>
      <c r="H63" s="21">
        <f t="shared" si="9"/>
        <v>100</v>
      </c>
      <c r="I63" s="23">
        <v>9.1783999999999999</v>
      </c>
      <c r="J63" s="23">
        <v>5.1326000000000001</v>
      </c>
      <c r="K63" s="23">
        <v>6.6197999999999997</v>
      </c>
      <c r="L63" s="23">
        <v>1.0691999999999999</v>
      </c>
      <c r="M63" s="23">
        <f t="shared" si="6"/>
        <v>21.999999999999996</v>
      </c>
      <c r="N63" s="24"/>
      <c r="P63" s="78">
        <f t="shared" si="10"/>
        <v>9.1783999999999999</v>
      </c>
      <c r="Q63" s="78">
        <f t="shared" si="11"/>
        <v>5.1326000000000001</v>
      </c>
      <c r="R63" s="78">
        <f t="shared" si="12"/>
        <v>6.6197999999999997</v>
      </c>
      <c r="S63" s="78">
        <f t="shared" si="13"/>
        <v>1.0691999999999999</v>
      </c>
      <c r="T63" s="78">
        <f t="shared" si="7"/>
        <v>21.999999999999996</v>
      </c>
    </row>
    <row r="64" spans="1:20">
      <c r="A64" s="8" t="s">
        <v>106</v>
      </c>
      <c r="B64" s="22">
        <f t="shared" si="8"/>
        <v>0</v>
      </c>
      <c r="C64" s="22">
        <f t="shared" si="5"/>
        <v>0</v>
      </c>
      <c r="D64" s="21">
        <v>41.72</v>
      </c>
      <c r="E64" s="21">
        <v>23.33</v>
      </c>
      <c r="F64" s="21">
        <v>30.09</v>
      </c>
      <c r="G64" s="21">
        <v>4.8600000000000003</v>
      </c>
      <c r="H64" s="21">
        <f t="shared" si="9"/>
        <v>100</v>
      </c>
      <c r="I64" s="23">
        <v>9.1783999999999999</v>
      </c>
      <c r="J64" s="23">
        <v>5.1326000000000001</v>
      </c>
      <c r="K64" s="23">
        <v>6.6197999999999997</v>
      </c>
      <c r="L64" s="23">
        <v>1.0691999999999999</v>
      </c>
      <c r="M64" s="23">
        <f t="shared" si="6"/>
        <v>21.999999999999996</v>
      </c>
      <c r="N64" s="24"/>
      <c r="P64" s="78">
        <f t="shared" si="10"/>
        <v>9.1783999999999999</v>
      </c>
      <c r="Q64" s="78">
        <f t="shared" si="11"/>
        <v>5.1326000000000001</v>
      </c>
      <c r="R64" s="78">
        <f t="shared" si="12"/>
        <v>6.6197999999999997</v>
      </c>
      <c r="S64" s="78">
        <f t="shared" si="13"/>
        <v>1.0691999999999999</v>
      </c>
      <c r="T64" s="78">
        <f t="shared" si="7"/>
        <v>21.999999999999996</v>
      </c>
    </row>
    <row r="65" spans="1:20">
      <c r="A65" s="8" t="s">
        <v>107</v>
      </c>
      <c r="B65" s="22">
        <f t="shared" si="8"/>
        <v>0</v>
      </c>
      <c r="C65" s="22">
        <f t="shared" si="5"/>
        <v>0</v>
      </c>
      <c r="D65" s="21">
        <v>41.72</v>
      </c>
      <c r="E65" s="21">
        <v>23.33</v>
      </c>
      <c r="F65" s="21">
        <v>30.09</v>
      </c>
      <c r="G65" s="21">
        <v>4.8600000000000003</v>
      </c>
      <c r="H65" s="21">
        <f t="shared" si="9"/>
        <v>100</v>
      </c>
      <c r="I65" s="23">
        <v>9.1783999999999999</v>
      </c>
      <c r="J65" s="23">
        <v>5.1326000000000001</v>
      </c>
      <c r="K65" s="23">
        <v>6.6197999999999997</v>
      </c>
      <c r="L65" s="23">
        <v>1.0691999999999999</v>
      </c>
      <c r="M65" s="23">
        <f t="shared" si="6"/>
        <v>21.999999999999996</v>
      </c>
      <c r="N65" s="24"/>
      <c r="P65" s="78">
        <f t="shared" si="10"/>
        <v>9.1783999999999999</v>
      </c>
      <c r="Q65" s="78">
        <f t="shared" si="11"/>
        <v>5.1326000000000001</v>
      </c>
      <c r="R65" s="78">
        <f t="shared" si="12"/>
        <v>6.6197999999999997</v>
      </c>
      <c r="S65" s="78">
        <f t="shared" si="13"/>
        <v>1.0691999999999999</v>
      </c>
      <c r="T65" s="78">
        <f t="shared" si="7"/>
        <v>21.999999999999996</v>
      </c>
    </row>
    <row r="66" spans="1:20">
      <c r="A66" s="8" t="s">
        <v>108</v>
      </c>
      <c r="B66" s="22">
        <f t="shared" si="8"/>
        <v>0</v>
      </c>
      <c r="C66" s="22">
        <f t="shared" si="5"/>
        <v>0</v>
      </c>
      <c r="D66" s="21">
        <v>41.72</v>
      </c>
      <c r="E66" s="21">
        <v>23.33</v>
      </c>
      <c r="F66" s="21">
        <v>30.09</v>
      </c>
      <c r="G66" s="21">
        <v>4.8600000000000003</v>
      </c>
      <c r="H66" s="21">
        <f t="shared" si="9"/>
        <v>100</v>
      </c>
      <c r="I66" s="23">
        <v>9.1783999999999999</v>
      </c>
      <c r="J66" s="23">
        <v>5.1326000000000001</v>
      </c>
      <c r="K66" s="23">
        <v>6.6197999999999997</v>
      </c>
      <c r="L66" s="23">
        <v>1.0691999999999999</v>
      </c>
      <c r="M66" s="23">
        <f t="shared" si="6"/>
        <v>21.999999999999996</v>
      </c>
      <c r="N66" s="24"/>
      <c r="P66" s="78">
        <f t="shared" si="10"/>
        <v>9.1783999999999999</v>
      </c>
      <c r="Q66" s="78">
        <f t="shared" si="11"/>
        <v>5.1326000000000001</v>
      </c>
      <c r="R66" s="78">
        <f t="shared" si="12"/>
        <v>6.6197999999999997</v>
      </c>
      <c r="S66" s="78">
        <f t="shared" si="13"/>
        <v>1.0691999999999999</v>
      </c>
      <c r="T66" s="78">
        <f t="shared" si="7"/>
        <v>21.999999999999996</v>
      </c>
    </row>
    <row r="67" spans="1:20">
      <c r="A67" s="8" t="s">
        <v>109</v>
      </c>
      <c r="B67" s="22">
        <f t="shared" si="8"/>
        <v>0</v>
      </c>
      <c r="C67" s="22">
        <f t="shared" si="5"/>
        <v>0</v>
      </c>
      <c r="D67" s="21">
        <v>41.72</v>
      </c>
      <c r="E67" s="21">
        <v>23.33</v>
      </c>
      <c r="F67" s="21">
        <v>30.09</v>
      </c>
      <c r="G67" s="21">
        <v>4.8600000000000003</v>
      </c>
      <c r="H67" s="21">
        <f t="shared" ref="H67:H98" si="14">SUM(D67:G67)</f>
        <v>100</v>
      </c>
      <c r="I67" s="23">
        <v>9.1783999999999999</v>
      </c>
      <c r="J67" s="23">
        <v>5.1326000000000001</v>
      </c>
      <c r="K67" s="23">
        <v>6.6197999999999997</v>
      </c>
      <c r="L67" s="23">
        <v>1.0691999999999999</v>
      </c>
      <c r="M67" s="23">
        <f t="shared" si="6"/>
        <v>21.999999999999996</v>
      </c>
      <c r="N67" s="24"/>
      <c r="P67" s="78">
        <f t="shared" ref="P67:P98" si="15">I67</f>
        <v>9.1783999999999999</v>
      </c>
      <c r="Q67" s="78">
        <f t="shared" ref="Q67:Q98" si="16">J67</f>
        <v>5.1326000000000001</v>
      </c>
      <c r="R67" s="78">
        <f t="shared" ref="R67:R98" si="17">K67</f>
        <v>6.6197999999999997</v>
      </c>
      <c r="S67" s="78">
        <f t="shared" ref="S67:S98" si="18">L67</f>
        <v>1.0691999999999999</v>
      </c>
      <c r="T67" s="78">
        <f t="shared" si="7"/>
        <v>21.999999999999996</v>
      </c>
    </row>
    <row r="68" spans="1:20">
      <c r="A68" s="8" t="s">
        <v>110</v>
      </c>
      <c r="B68" s="22">
        <f t="shared" si="8"/>
        <v>0</v>
      </c>
      <c r="C68" s="22">
        <f t="shared" ref="C68:C98" si="19">B68</f>
        <v>0</v>
      </c>
      <c r="D68" s="21">
        <v>41.72</v>
      </c>
      <c r="E68" s="21">
        <v>23.33</v>
      </c>
      <c r="F68" s="21">
        <v>30.09</v>
      </c>
      <c r="G68" s="21">
        <v>4.8600000000000003</v>
      </c>
      <c r="H68" s="21">
        <f t="shared" si="14"/>
        <v>100</v>
      </c>
      <c r="I68" s="23">
        <v>9.1783999999999999</v>
      </c>
      <c r="J68" s="23">
        <v>5.1326000000000001</v>
      </c>
      <c r="K68" s="23">
        <v>6.6197999999999997</v>
      </c>
      <c r="L68" s="23">
        <v>1.0691999999999999</v>
      </c>
      <c r="M68" s="23">
        <f t="shared" ref="M68:M98" si="20">SUM(I68:L68)</f>
        <v>21.999999999999996</v>
      </c>
      <c r="N68" s="24"/>
      <c r="P68" s="78">
        <f t="shared" si="15"/>
        <v>9.1783999999999999</v>
      </c>
      <c r="Q68" s="78">
        <f t="shared" si="16"/>
        <v>5.1326000000000001</v>
      </c>
      <c r="R68" s="78">
        <f t="shared" si="17"/>
        <v>6.6197999999999997</v>
      </c>
      <c r="S68" s="78">
        <f t="shared" si="18"/>
        <v>1.0691999999999999</v>
      </c>
      <c r="T68" s="78">
        <f t="shared" ref="T68:T99" si="21">SUM(P68:S68)</f>
        <v>21.999999999999996</v>
      </c>
    </row>
    <row r="69" spans="1:20">
      <c r="A69" s="8" t="s">
        <v>111</v>
      </c>
      <c r="B69" s="22">
        <f t="shared" ref="B69:B98" si="22">B68</f>
        <v>0</v>
      </c>
      <c r="C69" s="22">
        <f t="shared" si="19"/>
        <v>0</v>
      </c>
      <c r="D69" s="21">
        <v>41.72</v>
      </c>
      <c r="E69" s="21">
        <v>23.33</v>
      </c>
      <c r="F69" s="21">
        <v>30.09</v>
      </c>
      <c r="G69" s="21">
        <v>4.8600000000000003</v>
      </c>
      <c r="H69" s="21">
        <f t="shared" si="14"/>
        <v>100</v>
      </c>
      <c r="I69" s="23">
        <v>9.1783999999999999</v>
      </c>
      <c r="J69" s="23">
        <v>5.1326000000000001</v>
      </c>
      <c r="K69" s="23">
        <v>6.6197999999999997</v>
      </c>
      <c r="L69" s="23">
        <v>1.0691999999999999</v>
      </c>
      <c r="M69" s="23">
        <f t="shared" si="20"/>
        <v>21.999999999999996</v>
      </c>
      <c r="N69" s="24"/>
      <c r="P69" s="78">
        <f t="shared" si="15"/>
        <v>9.1783999999999999</v>
      </c>
      <c r="Q69" s="78">
        <f t="shared" si="16"/>
        <v>5.1326000000000001</v>
      </c>
      <c r="R69" s="78">
        <f t="shared" si="17"/>
        <v>6.6197999999999997</v>
      </c>
      <c r="S69" s="78">
        <f t="shared" si="18"/>
        <v>1.0691999999999999</v>
      </c>
      <c r="T69" s="78">
        <f t="shared" si="21"/>
        <v>21.999999999999996</v>
      </c>
    </row>
    <row r="70" spans="1:20">
      <c r="A70" s="8" t="s">
        <v>112</v>
      </c>
      <c r="B70" s="22">
        <f t="shared" si="22"/>
        <v>0</v>
      </c>
      <c r="C70" s="22">
        <f t="shared" si="19"/>
        <v>0</v>
      </c>
      <c r="D70" s="21">
        <v>41.72</v>
      </c>
      <c r="E70" s="21">
        <v>23.33</v>
      </c>
      <c r="F70" s="21">
        <v>30.09</v>
      </c>
      <c r="G70" s="21">
        <v>4.8600000000000003</v>
      </c>
      <c r="H70" s="21">
        <f t="shared" si="14"/>
        <v>100</v>
      </c>
      <c r="I70" s="23">
        <v>9.1783999999999999</v>
      </c>
      <c r="J70" s="23">
        <v>5.1326000000000001</v>
      </c>
      <c r="K70" s="23">
        <v>6.6197999999999997</v>
      </c>
      <c r="L70" s="23">
        <v>1.0691999999999999</v>
      </c>
      <c r="M70" s="23">
        <f t="shared" si="20"/>
        <v>21.999999999999996</v>
      </c>
      <c r="N70" s="24"/>
      <c r="P70" s="78">
        <f t="shared" si="15"/>
        <v>9.1783999999999999</v>
      </c>
      <c r="Q70" s="78">
        <f t="shared" si="16"/>
        <v>5.1326000000000001</v>
      </c>
      <c r="R70" s="78">
        <f t="shared" si="17"/>
        <v>6.6197999999999997</v>
      </c>
      <c r="S70" s="78">
        <f t="shared" si="18"/>
        <v>1.0691999999999999</v>
      </c>
      <c r="T70" s="78">
        <f t="shared" si="21"/>
        <v>21.999999999999996</v>
      </c>
    </row>
    <row r="71" spans="1:20">
      <c r="A71" s="8" t="s">
        <v>113</v>
      </c>
      <c r="B71" s="22">
        <f t="shared" si="22"/>
        <v>0</v>
      </c>
      <c r="C71" s="22">
        <f t="shared" si="19"/>
        <v>0</v>
      </c>
      <c r="D71" s="21">
        <v>41.72</v>
      </c>
      <c r="E71" s="21">
        <v>23.33</v>
      </c>
      <c r="F71" s="21">
        <v>30.09</v>
      </c>
      <c r="G71" s="21">
        <v>4.8600000000000003</v>
      </c>
      <c r="H71" s="21">
        <f t="shared" si="14"/>
        <v>100</v>
      </c>
      <c r="I71" s="23">
        <v>9.1783999999999999</v>
      </c>
      <c r="J71" s="23">
        <v>5.1326000000000001</v>
      </c>
      <c r="K71" s="23">
        <v>6.6197999999999997</v>
      </c>
      <c r="L71" s="23">
        <v>1.0691999999999999</v>
      </c>
      <c r="M71" s="23">
        <f t="shared" si="20"/>
        <v>21.999999999999996</v>
      </c>
      <c r="N71" s="24"/>
      <c r="P71" s="78">
        <f t="shared" si="15"/>
        <v>9.1783999999999999</v>
      </c>
      <c r="Q71" s="78">
        <f t="shared" si="16"/>
        <v>5.1326000000000001</v>
      </c>
      <c r="R71" s="78">
        <f t="shared" si="17"/>
        <v>6.6197999999999997</v>
      </c>
      <c r="S71" s="78">
        <f t="shared" si="18"/>
        <v>1.0691999999999999</v>
      </c>
      <c r="T71" s="78">
        <f t="shared" si="21"/>
        <v>21.999999999999996</v>
      </c>
    </row>
    <row r="72" spans="1:20">
      <c r="A72" s="8" t="s">
        <v>114</v>
      </c>
      <c r="B72" s="22">
        <f t="shared" si="22"/>
        <v>0</v>
      </c>
      <c r="C72" s="22">
        <f t="shared" si="19"/>
        <v>0</v>
      </c>
      <c r="D72" s="21">
        <v>41.72</v>
      </c>
      <c r="E72" s="21">
        <v>23.33</v>
      </c>
      <c r="F72" s="21">
        <v>30.09</v>
      </c>
      <c r="G72" s="21">
        <v>4.8600000000000003</v>
      </c>
      <c r="H72" s="21">
        <f t="shared" si="14"/>
        <v>100</v>
      </c>
      <c r="I72" s="23">
        <v>9.1783999999999999</v>
      </c>
      <c r="J72" s="23">
        <v>5.1326000000000001</v>
      </c>
      <c r="K72" s="23">
        <v>6.6197999999999997</v>
      </c>
      <c r="L72" s="23">
        <v>1.0691999999999999</v>
      </c>
      <c r="M72" s="23">
        <f t="shared" si="20"/>
        <v>21.999999999999996</v>
      </c>
      <c r="N72" s="24"/>
      <c r="P72" s="78">
        <f t="shared" si="15"/>
        <v>9.1783999999999999</v>
      </c>
      <c r="Q72" s="78">
        <f t="shared" si="16"/>
        <v>5.1326000000000001</v>
      </c>
      <c r="R72" s="78">
        <f t="shared" si="17"/>
        <v>6.6197999999999997</v>
      </c>
      <c r="S72" s="78">
        <f t="shared" si="18"/>
        <v>1.0691999999999999</v>
      </c>
      <c r="T72" s="78">
        <f t="shared" si="21"/>
        <v>21.999999999999996</v>
      </c>
    </row>
    <row r="73" spans="1:20">
      <c r="A73" s="8" t="s">
        <v>115</v>
      </c>
      <c r="B73" s="22">
        <f t="shared" si="22"/>
        <v>0</v>
      </c>
      <c r="C73" s="22">
        <f t="shared" si="19"/>
        <v>0</v>
      </c>
      <c r="D73" s="21">
        <v>41.72</v>
      </c>
      <c r="E73" s="21">
        <v>23.33</v>
      </c>
      <c r="F73" s="21">
        <v>30.09</v>
      </c>
      <c r="G73" s="21">
        <v>4.8600000000000003</v>
      </c>
      <c r="H73" s="21">
        <f t="shared" si="14"/>
        <v>100</v>
      </c>
      <c r="I73" s="23">
        <v>9.1783999999999999</v>
      </c>
      <c r="J73" s="23">
        <v>5.1326000000000001</v>
      </c>
      <c r="K73" s="23">
        <v>6.6197999999999997</v>
      </c>
      <c r="L73" s="23">
        <v>1.0691999999999999</v>
      </c>
      <c r="M73" s="23">
        <f t="shared" si="20"/>
        <v>21.999999999999996</v>
      </c>
      <c r="N73" s="24"/>
      <c r="P73" s="78">
        <f t="shared" si="15"/>
        <v>9.1783999999999999</v>
      </c>
      <c r="Q73" s="78">
        <f t="shared" si="16"/>
        <v>5.1326000000000001</v>
      </c>
      <c r="R73" s="78">
        <f t="shared" si="17"/>
        <v>6.6197999999999997</v>
      </c>
      <c r="S73" s="78">
        <f t="shared" si="18"/>
        <v>1.0691999999999999</v>
      </c>
      <c r="T73" s="78">
        <f t="shared" si="21"/>
        <v>21.999999999999996</v>
      </c>
    </row>
    <row r="74" spans="1:20">
      <c r="A74" s="8" t="s">
        <v>116</v>
      </c>
      <c r="B74" s="22">
        <f t="shared" si="22"/>
        <v>0</v>
      </c>
      <c r="C74" s="22">
        <f t="shared" si="19"/>
        <v>0</v>
      </c>
      <c r="D74" s="21">
        <v>41.72</v>
      </c>
      <c r="E74" s="21">
        <v>23.33</v>
      </c>
      <c r="F74" s="21">
        <v>30.09</v>
      </c>
      <c r="G74" s="21">
        <v>4.8600000000000003</v>
      </c>
      <c r="H74" s="21">
        <f t="shared" si="14"/>
        <v>100</v>
      </c>
      <c r="I74" s="23">
        <v>9.1783999999999999</v>
      </c>
      <c r="J74" s="23">
        <v>5.1326000000000001</v>
      </c>
      <c r="K74" s="23">
        <v>6.6197999999999997</v>
      </c>
      <c r="L74" s="23">
        <v>1.0691999999999999</v>
      </c>
      <c r="M74" s="23">
        <f t="shared" si="20"/>
        <v>21.999999999999996</v>
      </c>
      <c r="N74" s="24"/>
      <c r="P74" s="78">
        <f t="shared" si="15"/>
        <v>9.1783999999999999</v>
      </c>
      <c r="Q74" s="78">
        <f t="shared" si="16"/>
        <v>5.1326000000000001</v>
      </c>
      <c r="R74" s="78">
        <f t="shared" si="17"/>
        <v>6.6197999999999997</v>
      </c>
      <c r="S74" s="78">
        <f t="shared" si="18"/>
        <v>1.0691999999999999</v>
      </c>
      <c r="T74" s="78">
        <f t="shared" si="21"/>
        <v>21.999999999999996</v>
      </c>
    </row>
    <row r="75" spans="1:20">
      <c r="A75" s="8" t="s">
        <v>117</v>
      </c>
      <c r="B75" s="22">
        <f t="shared" si="22"/>
        <v>0</v>
      </c>
      <c r="C75" s="22">
        <f t="shared" si="19"/>
        <v>0</v>
      </c>
      <c r="D75" s="21">
        <v>41.72</v>
      </c>
      <c r="E75" s="21">
        <v>23.33</v>
      </c>
      <c r="F75" s="21">
        <v>30.09</v>
      </c>
      <c r="G75" s="21">
        <v>4.8600000000000003</v>
      </c>
      <c r="H75" s="21">
        <f t="shared" si="14"/>
        <v>100</v>
      </c>
      <c r="I75" s="23">
        <v>9.1783999999999999</v>
      </c>
      <c r="J75" s="23">
        <v>5.1326000000000001</v>
      </c>
      <c r="K75" s="23">
        <v>6.6197999999999997</v>
      </c>
      <c r="L75" s="23">
        <v>1.0691999999999999</v>
      </c>
      <c r="M75" s="23">
        <f t="shared" si="20"/>
        <v>21.999999999999996</v>
      </c>
      <c r="N75" s="24"/>
      <c r="P75" s="78">
        <f t="shared" si="15"/>
        <v>9.1783999999999999</v>
      </c>
      <c r="Q75" s="78">
        <f t="shared" si="16"/>
        <v>5.1326000000000001</v>
      </c>
      <c r="R75" s="78">
        <f t="shared" si="17"/>
        <v>6.6197999999999997</v>
      </c>
      <c r="S75" s="78">
        <f t="shared" si="18"/>
        <v>1.0691999999999999</v>
      </c>
      <c r="T75" s="78">
        <f t="shared" si="21"/>
        <v>21.999999999999996</v>
      </c>
    </row>
    <row r="76" spans="1:20">
      <c r="A76" s="8" t="s">
        <v>118</v>
      </c>
      <c r="B76" s="22">
        <f t="shared" si="22"/>
        <v>0</v>
      </c>
      <c r="C76" s="22">
        <f t="shared" si="19"/>
        <v>0</v>
      </c>
      <c r="D76" s="21">
        <v>41.72</v>
      </c>
      <c r="E76" s="21">
        <v>23.33</v>
      </c>
      <c r="F76" s="21">
        <v>30.09</v>
      </c>
      <c r="G76" s="21">
        <v>4.8600000000000003</v>
      </c>
      <c r="H76" s="21">
        <f t="shared" si="14"/>
        <v>100</v>
      </c>
      <c r="I76" s="23">
        <v>9.1783999999999999</v>
      </c>
      <c r="J76" s="23">
        <v>5.1326000000000001</v>
      </c>
      <c r="K76" s="23">
        <v>6.6197999999999997</v>
      </c>
      <c r="L76" s="23">
        <v>1.0691999999999999</v>
      </c>
      <c r="M76" s="23">
        <f t="shared" si="20"/>
        <v>21.999999999999996</v>
      </c>
      <c r="N76" s="24"/>
      <c r="P76" s="78">
        <f t="shared" si="15"/>
        <v>9.1783999999999999</v>
      </c>
      <c r="Q76" s="78">
        <f t="shared" si="16"/>
        <v>5.1326000000000001</v>
      </c>
      <c r="R76" s="78">
        <f t="shared" si="17"/>
        <v>6.6197999999999997</v>
      </c>
      <c r="S76" s="78">
        <f t="shared" si="18"/>
        <v>1.0691999999999999</v>
      </c>
      <c r="T76" s="78">
        <f t="shared" si="21"/>
        <v>21.999999999999996</v>
      </c>
    </row>
    <row r="77" spans="1:20">
      <c r="A77" s="8" t="s">
        <v>119</v>
      </c>
      <c r="B77" s="22">
        <f t="shared" si="22"/>
        <v>0</v>
      </c>
      <c r="C77" s="22">
        <f t="shared" si="19"/>
        <v>0</v>
      </c>
      <c r="D77" s="21">
        <v>41.72</v>
      </c>
      <c r="E77" s="21">
        <v>23.33</v>
      </c>
      <c r="F77" s="21">
        <v>30.09</v>
      </c>
      <c r="G77" s="21">
        <v>4.8600000000000003</v>
      </c>
      <c r="H77" s="21">
        <f t="shared" si="14"/>
        <v>100</v>
      </c>
      <c r="I77" s="23">
        <v>9.1783999999999999</v>
      </c>
      <c r="J77" s="23">
        <v>5.1326000000000001</v>
      </c>
      <c r="K77" s="23">
        <v>6.6197999999999997</v>
      </c>
      <c r="L77" s="23">
        <v>1.0691999999999999</v>
      </c>
      <c r="M77" s="23">
        <f t="shared" si="20"/>
        <v>21.999999999999996</v>
      </c>
      <c r="N77" s="24"/>
      <c r="P77" s="78">
        <f t="shared" si="15"/>
        <v>9.1783999999999999</v>
      </c>
      <c r="Q77" s="78">
        <f t="shared" si="16"/>
        <v>5.1326000000000001</v>
      </c>
      <c r="R77" s="78">
        <f t="shared" si="17"/>
        <v>6.6197999999999997</v>
      </c>
      <c r="S77" s="78">
        <f t="shared" si="18"/>
        <v>1.0691999999999999</v>
      </c>
      <c r="T77" s="78">
        <f t="shared" si="21"/>
        <v>21.999999999999996</v>
      </c>
    </row>
    <row r="78" spans="1:20">
      <c r="A78" s="8" t="s">
        <v>120</v>
      </c>
      <c r="B78" s="22">
        <f t="shared" si="22"/>
        <v>0</v>
      </c>
      <c r="C78" s="22">
        <f t="shared" si="19"/>
        <v>0</v>
      </c>
      <c r="D78" s="21">
        <v>41.72</v>
      </c>
      <c r="E78" s="21">
        <v>23.33</v>
      </c>
      <c r="F78" s="21">
        <v>30.09</v>
      </c>
      <c r="G78" s="21">
        <v>4.8600000000000003</v>
      </c>
      <c r="H78" s="21">
        <f t="shared" si="14"/>
        <v>100</v>
      </c>
      <c r="I78" s="23">
        <v>9.1783999999999999</v>
      </c>
      <c r="J78" s="23">
        <v>5.1326000000000001</v>
      </c>
      <c r="K78" s="23">
        <v>6.6197999999999997</v>
      </c>
      <c r="L78" s="23">
        <v>1.0691999999999999</v>
      </c>
      <c r="M78" s="23">
        <f t="shared" si="20"/>
        <v>21.999999999999996</v>
      </c>
      <c r="N78" s="24"/>
      <c r="P78" s="78">
        <f t="shared" si="15"/>
        <v>9.1783999999999999</v>
      </c>
      <c r="Q78" s="78">
        <f t="shared" si="16"/>
        <v>5.1326000000000001</v>
      </c>
      <c r="R78" s="78">
        <f t="shared" si="17"/>
        <v>6.6197999999999997</v>
      </c>
      <c r="S78" s="78">
        <f t="shared" si="18"/>
        <v>1.0691999999999999</v>
      </c>
      <c r="T78" s="78">
        <f t="shared" si="21"/>
        <v>21.999999999999996</v>
      </c>
    </row>
    <row r="79" spans="1:20">
      <c r="A79" s="8" t="s">
        <v>121</v>
      </c>
      <c r="B79" s="22">
        <f t="shared" si="22"/>
        <v>0</v>
      </c>
      <c r="C79" s="22">
        <f t="shared" si="19"/>
        <v>0</v>
      </c>
      <c r="D79" s="21">
        <v>41.72</v>
      </c>
      <c r="E79" s="21">
        <v>23.33</v>
      </c>
      <c r="F79" s="21">
        <v>30.09</v>
      </c>
      <c r="G79" s="21">
        <v>4.8600000000000003</v>
      </c>
      <c r="H79" s="21">
        <f t="shared" si="14"/>
        <v>100</v>
      </c>
      <c r="I79" s="23">
        <v>9.1783999999999999</v>
      </c>
      <c r="J79" s="23">
        <v>5.1326000000000001</v>
      </c>
      <c r="K79" s="23">
        <v>6.6197999999999997</v>
      </c>
      <c r="L79" s="23">
        <v>1.0691999999999999</v>
      </c>
      <c r="M79" s="23">
        <f t="shared" si="20"/>
        <v>21.999999999999996</v>
      </c>
      <c r="N79" s="24"/>
      <c r="P79" s="78">
        <f t="shared" si="15"/>
        <v>9.1783999999999999</v>
      </c>
      <c r="Q79" s="78">
        <f t="shared" si="16"/>
        <v>5.1326000000000001</v>
      </c>
      <c r="R79" s="78">
        <f t="shared" si="17"/>
        <v>6.6197999999999997</v>
      </c>
      <c r="S79" s="78">
        <f t="shared" si="18"/>
        <v>1.0691999999999999</v>
      </c>
      <c r="T79" s="78">
        <f t="shared" si="21"/>
        <v>21.999999999999996</v>
      </c>
    </row>
    <row r="80" spans="1:20">
      <c r="A80" s="8" t="s">
        <v>122</v>
      </c>
      <c r="B80" s="22">
        <f t="shared" si="22"/>
        <v>0</v>
      </c>
      <c r="C80" s="22">
        <f t="shared" si="19"/>
        <v>0</v>
      </c>
      <c r="D80" s="21">
        <v>41.72</v>
      </c>
      <c r="E80" s="21">
        <v>23.33</v>
      </c>
      <c r="F80" s="21">
        <v>30.09</v>
      </c>
      <c r="G80" s="21">
        <v>4.8600000000000003</v>
      </c>
      <c r="H80" s="21">
        <f t="shared" si="14"/>
        <v>100</v>
      </c>
      <c r="I80" s="23">
        <v>9.1783999999999999</v>
      </c>
      <c r="J80" s="23">
        <v>5.1326000000000001</v>
      </c>
      <c r="K80" s="23">
        <v>6.6197999999999997</v>
      </c>
      <c r="L80" s="23">
        <v>1.0691999999999999</v>
      </c>
      <c r="M80" s="23">
        <f t="shared" si="20"/>
        <v>21.999999999999996</v>
      </c>
      <c r="N80" s="24"/>
      <c r="P80" s="78">
        <f t="shared" si="15"/>
        <v>9.1783999999999999</v>
      </c>
      <c r="Q80" s="78">
        <f t="shared" si="16"/>
        <v>5.1326000000000001</v>
      </c>
      <c r="R80" s="78">
        <f t="shared" si="17"/>
        <v>6.6197999999999997</v>
      </c>
      <c r="S80" s="78">
        <f t="shared" si="18"/>
        <v>1.0691999999999999</v>
      </c>
      <c r="T80" s="78">
        <f t="shared" si="21"/>
        <v>21.999999999999996</v>
      </c>
    </row>
    <row r="81" spans="1:20">
      <c r="A81" s="8" t="s">
        <v>123</v>
      </c>
      <c r="B81" s="22">
        <f t="shared" si="22"/>
        <v>0</v>
      </c>
      <c r="C81" s="22">
        <f t="shared" si="19"/>
        <v>0</v>
      </c>
      <c r="D81" s="21">
        <v>41.72</v>
      </c>
      <c r="E81" s="21">
        <v>23.33</v>
      </c>
      <c r="F81" s="21">
        <v>30.09</v>
      </c>
      <c r="G81" s="21">
        <v>4.8600000000000003</v>
      </c>
      <c r="H81" s="21">
        <f t="shared" si="14"/>
        <v>100</v>
      </c>
      <c r="I81" s="23">
        <v>9.1783999999999999</v>
      </c>
      <c r="J81" s="23">
        <v>5.1326000000000001</v>
      </c>
      <c r="K81" s="23">
        <v>6.6197999999999997</v>
      </c>
      <c r="L81" s="23">
        <v>1.0691999999999999</v>
      </c>
      <c r="M81" s="23">
        <f t="shared" si="20"/>
        <v>21.999999999999996</v>
      </c>
      <c r="N81" s="24"/>
      <c r="P81" s="78">
        <f t="shared" si="15"/>
        <v>9.1783999999999999</v>
      </c>
      <c r="Q81" s="78">
        <f t="shared" si="16"/>
        <v>5.1326000000000001</v>
      </c>
      <c r="R81" s="78">
        <f t="shared" si="17"/>
        <v>6.6197999999999997</v>
      </c>
      <c r="S81" s="78">
        <f t="shared" si="18"/>
        <v>1.0691999999999999</v>
      </c>
      <c r="T81" s="78">
        <f t="shared" si="21"/>
        <v>21.999999999999996</v>
      </c>
    </row>
    <row r="82" spans="1:20">
      <c r="A82" s="8" t="s">
        <v>124</v>
      </c>
      <c r="B82" s="22">
        <f t="shared" si="22"/>
        <v>0</v>
      </c>
      <c r="C82" s="22">
        <f t="shared" si="19"/>
        <v>0</v>
      </c>
      <c r="D82" s="21">
        <v>41.72</v>
      </c>
      <c r="E82" s="21">
        <v>23.33</v>
      </c>
      <c r="F82" s="21">
        <v>30.09</v>
      </c>
      <c r="G82" s="21">
        <v>4.8600000000000003</v>
      </c>
      <c r="H82" s="21">
        <f t="shared" si="14"/>
        <v>100</v>
      </c>
      <c r="I82" s="23">
        <v>9.1783999999999999</v>
      </c>
      <c r="J82" s="23">
        <v>5.1326000000000001</v>
      </c>
      <c r="K82" s="23">
        <v>6.6197999999999997</v>
      </c>
      <c r="L82" s="23">
        <v>1.0691999999999999</v>
      </c>
      <c r="M82" s="23">
        <f t="shared" si="20"/>
        <v>21.999999999999996</v>
      </c>
      <c r="N82" s="24"/>
      <c r="P82" s="78">
        <f t="shared" si="15"/>
        <v>9.1783999999999999</v>
      </c>
      <c r="Q82" s="78">
        <f t="shared" si="16"/>
        <v>5.1326000000000001</v>
      </c>
      <c r="R82" s="78">
        <f t="shared" si="17"/>
        <v>6.6197999999999997</v>
      </c>
      <c r="S82" s="78">
        <f t="shared" si="18"/>
        <v>1.0691999999999999</v>
      </c>
      <c r="T82" s="78">
        <f t="shared" si="21"/>
        <v>21.999999999999996</v>
      </c>
    </row>
    <row r="83" spans="1:20">
      <c r="A83" s="8" t="s">
        <v>125</v>
      </c>
      <c r="B83" s="22">
        <f t="shared" si="22"/>
        <v>0</v>
      </c>
      <c r="C83" s="22">
        <f t="shared" si="19"/>
        <v>0</v>
      </c>
      <c r="D83" s="21">
        <v>41.72</v>
      </c>
      <c r="E83" s="21">
        <v>23.33</v>
      </c>
      <c r="F83" s="21">
        <v>30.09</v>
      </c>
      <c r="G83" s="21">
        <v>4.8600000000000003</v>
      </c>
      <c r="H83" s="21">
        <f t="shared" si="14"/>
        <v>100</v>
      </c>
      <c r="I83" s="23">
        <v>9.1783999999999999</v>
      </c>
      <c r="J83" s="23">
        <v>5.1326000000000001</v>
      </c>
      <c r="K83" s="23">
        <v>6.6197999999999997</v>
      </c>
      <c r="L83" s="23">
        <v>1.0691999999999999</v>
      </c>
      <c r="M83" s="23">
        <f t="shared" si="20"/>
        <v>21.999999999999996</v>
      </c>
      <c r="N83" s="24"/>
      <c r="P83" s="78">
        <f t="shared" si="15"/>
        <v>9.1783999999999999</v>
      </c>
      <c r="Q83" s="78">
        <f t="shared" si="16"/>
        <v>5.1326000000000001</v>
      </c>
      <c r="R83" s="78">
        <f t="shared" si="17"/>
        <v>6.6197999999999997</v>
      </c>
      <c r="S83" s="78">
        <f t="shared" si="18"/>
        <v>1.0691999999999999</v>
      </c>
      <c r="T83" s="78">
        <f t="shared" si="21"/>
        <v>21.999999999999996</v>
      </c>
    </row>
    <row r="84" spans="1:20">
      <c r="A84" s="8" t="s">
        <v>126</v>
      </c>
      <c r="B84" s="22">
        <f t="shared" si="22"/>
        <v>0</v>
      </c>
      <c r="C84" s="22">
        <f t="shared" si="19"/>
        <v>0</v>
      </c>
      <c r="D84" s="21">
        <v>41.72</v>
      </c>
      <c r="E84" s="21">
        <v>23.33</v>
      </c>
      <c r="F84" s="21">
        <v>30.09</v>
      </c>
      <c r="G84" s="21">
        <v>4.8600000000000003</v>
      </c>
      <c r="H84" s="21">
        <f t="shared" si="14"/>
        <v>100</v>
      </c>
      <c r="I84" s="23">
        <v>9.1783999999999999</v>
      </c>
      <c r="J84" s="23">
        <v>5.1326000000000001</v>
      </c>
      <c r="K84" s="23">
        <v>6.6197999999999997</v>
      </c>
      <c r="L84" s="23">
        <v>1.0691999999999999</v>
      </c>
      <c r="M84" s="23">
        <f t="shared" si="20"/>
        <v>21.999999999999996</v>
      </c>
      <c r="N84" s="24"/>
      <c r="P84" s="78">
        <f t="shared" si="15"/>
        <v>9.1783999999999999</v>
      </c>
      <c r="Q84" s="78">
        <f t="shared" si="16"/>
        <v>5.1326000000000001</v>
      </c>
      <c r="R84" s="78">
        <f t="shared" si="17"/>
        <v>6.6197999999999997</v>
      </c>
      <c r="S84" s="78">
        <f t="shared" si="18"/>
        <v>1.0691999999999999</v>
      </c>
      <c r="T84" s="78">
        <f t="shared" si="21"/>
        <v>21.999999999999996</v>
      </c>
    </row>
    <row r="85" spans="1:20">
      <c r="A85" s="8" t="s">
        <v>127</v>
      </c>
      <c r="B85" s="22">
        <f t="shared" si="22"/>
        <v>0</v>
      </c>
      <c r="C85" s="22">
        <f t="shared" si="19"/>
        <v>0</v>
      </c>
      <c r="D85" s="21">
        <v>41.72</v>
      </c>
      <c r="E85" s="21">
        <v>23.33</v>
      </c>
      <c r="F85" s="21">
        <v>30.09</v>
      </c>
      <c r="G85" s="21">
        <v>4.8600000000000003</v>
      </c>
      <c r="H85" s="21">
        <f t="shared" si="14"/>
        <v>100</v>
      </c>
      <c r="I85" s="23">
        <v>9.1783999999999999</v>
      </c>
      <c r="J85" s="23">
        <v>5.1326000000000001</v>
      </c>
      <c r="K85" s="23">
        <v>6.6197999999999997</v>
      </c>
      <c r="L85" s="23">
        <v>1.0691999999999999</v>
      </c>
      <c r="M85" s="23">
        <f t="shared" si="20"/>
        <v>21.999999999999996</v>
      </c>
      <c r="N85" s="24"/>
      <c r="P85" s="78">
        <f t="shared" si="15"/>
        <v>9.1783999999999999</v>
      </c>
      <c r="Q85" s="78">
        <f t="shared" si="16"/>
        <v>5.1326000000000001</v>
      </c>
      <c r="R85" s="78">
        <f t="shared" si="17"/>
        <v>6.6197999999999997</v>
      </c>
      <c r="S85" s="78">
        <f t="shared" si="18"/>
        <v>1.0691999999999999</v>
      </c>
      <c r="T85" s="78">
        <f t="shared" si="21"/>
        <v>21.999999999999996</v>
      </c>
    </row>
    <row r="86" spans="1:20">
      <c r="A86" s="8" t="s">
        <v>128</v>
      </c>
      <c r="B86" s="22">
        <f t="shared" si="22"/>
        <v>0</v>
      </c>
      <c r="C86" s="22">
        <f t="shared" si="19"/>
        <v>0</v>
      </c>
      <c r="D86" s="21">
        <v>41.72</v>
      </c>
      <c r="E86" s="21">
        <v>23.33</v>
      </c>
      <c r="F86" s="21">
        <v>30.09</v>
      </c>
      <c r="G86" s="21">
        <v>4.8600000000000003</v>
      </c>
      <c r="H86" s="21">
        <f t="shared" si="14"/>
        <v>100</v>
      </c>
      <c r="I86" s="23">
        <v>9.1783999999999999</v>
      </c>
      <c r="J86" s="23">
        <v>5.1326000000000001</v>
      </c>
      <c r="K86" s="23">
        <v>6.6197999999999997</v>
      </c>
      <c r="L86" s="23">
        <v>1.0691999999999999</v>
      </c>
      <c r="M86" s="23">
        <f t="shared" si="20"/>
        <v>21.999999999999996</v>
      </c>
      <c r="N86" s="24"/>
      <c r="P86" s="78">
        <f t="shared" si="15"/>
        <v>9.1783999999999999</v>
      </c>
      <c r="Q86" s="78">
        <f t="shared" si="16"/>
        <v>5.1326000000000001</v>
      </c>
      <c r="R86" s="78">
        <f t="shared" si="17"/>
        <v>6.6197999999999997</v>
      </c>
      <c r="S86" s="78">
        <f t="shared" si="18"/>
        <v>1.0691999999999999</v>
      </c>
      <c r="T86" s="78">
        <f t="shared" si="21"/>
        <v>21.999999999999996</v>
      </c>
    </row>
    <row r="87" spans="1:20">
      <c r="A87" s="8" t="s">
        <v>129</v>
      </c>
      <c r="B87" s="22">
        <f t="shared" si="22"/>
        <v>0</v>
      </c>
      <c r="C87" s="22">
        <f t="shared" si="19"/>
        <v>0</v>
      </c>
      <c r="D87" s="21">
        <v>41.72</v>
      </c>
      <c r="E87" s="21">
        <v>23.33</v>
      </c>
      <c r="F87" s="21">
        <v>30.09</v>
      </c>
      <c r="G87" s="21">
        <v>4.8600000000000003</v>
      </c>
      <c r="H87" s="21">
        <f t="shared" si="14"/>
        <v>100</v>
      </c>
      <c r="I87" s="23">
        <v>9.1783999999999999</v>
      </c>
      <c r="J87" s="23">
        <v>5.1326000000000001</v>
      </c>
      <c r="K87" s="23">
        <v>6.6197999999999997</v>
      </c>
      <c r="L87" s="23">
        <v>1.0691999999999999</v>
      </c>
      <c r="M87" s="23">
        <f t="shared" si="20"/>
        <v>21.999999999999996</v>
      </c>
      <c r="N87" s="24"/>
      <c r="P87" s="78">
        <f t="shared" si="15"/>
        <v>9.1783999999999999</v>
      </c>
      <c r="Q87" s="78">
        <f t="shared" si="16"/>
        <v>5.1326000000000001</v>
      </c>
      <c r="R87" s="78">
        <f t="shared" si="17"/>
        <v>6.6197999999999997</v>
      </c>
      <c r="S87" s="78">
        <f t="shared" si="18"/>
        <v>1.0691999999999999</v>
      </c>
      <c r="T87" s="78">
        <f t="shared" si="21"/>
        <v>21.999999999999996</v>
      </c>
    </row>
    <row r="88" spans="1:20">
      <c r="A88" s="8" t="s">
        <v>130</v>
      </c>
      <c r="B88" s="22">
        <f t="shared" si="22"/>
        <v>0</v>
      </c>
      <c r="C88" s="22">
        <f t="shared" si="19"/>
        <v>0</v>
      </c>
      <c r="D88" s="21">
        <v>41.72</v>
      </c>
      <c r="E88" s="21">
        <v>23.33</v>
      </c>
      <c r="F88" s="21">
        <v>30.09</v>
      </c>
      <c r="G88" s="21">
        <v>4.8600000000000003</v>
      </c>
      <c r="H88" s="21">
        <f t="shared" si="14"/>
        <v>100</v>
      </c>
      <c r="I88" s="23">
        <v>9.1783999999999999</v>
      </c>
      <c r="J88" s="23">
        <v>5.1326000000000001</v>
      </c>
      <c r="K88" s="23">
        <v>6.6197999999999997</v>
      </c>
      <c r="L88" s="23">
        <v>1.0691999999999999</v>
      </c>
      <c r="M88" s="23">
        <f t="shared" si="20"/>
        <v>21.999999999999996</v>
      </c>
      <c r="N88" s="24"/>
      <c r="P88" s="78">
        <f t="shared" si="15"/>
        <v>9.1783999999999999</v>
      </c>
      <c r="Q88" s="78">
        <f t="shared" si="16"/>
        <v>5.1326000000000001</v>
      </c>
      <c r="R88" s="78">
        <f t="shared" si="17"/>
        <v>6.6197999999999997</v>
      </c>
      <c r="S88" s="78">
        <f t="shared" si="18"/>
        <v>1.0691999999999999</v>
      </c>
      <c r="T88" s="78">
        <f t="shared" si="21"/>
        <v>21.999999999999996</v>
      </c>
    </row>
    <row r="89" spans="1:20">
      <c r="A89" s="8" t="s">
        <v>131</v>
      </c>
      <c r="B89" s="22">
        <f t="shared" si="22"/>
        <v>0</v>
      </c>
      <c r="C89" s="22">
        <f t="shared" si="19"/>
        <v>0</v>
      </c>
      <c r="D89" s="21">
        <v>41.72</v>
      </c>
      <c r="E89" s="21">
        <v>23.33</v>
      </c>
      <c r="F89" s="21">
        <v>30.09</v>
      </c>
      <c r="G89" s="21">
        <v>4.8600000000000003</v>
      </c>
      <c r="H89" s="21">
        <f t="shared" si="14"/>
        <v>100</v>
      </c>
      <c r="I89" s="23">
        <v>9.1783999999999999</v>
      </c>
      <c r="J89" s="23">
        <v>5.1326000000000001</v>
      </c>
      <c r="K89" s="23">
        <v>6.6197999999999997</v>
      </c>
      <c r="L89" s="23">
        <v>1.0691999999999999</v>
      </c>
      <c r="M89" s="23">
        <f t="shared" si="20"/>
        <v>21.999999999999996</v>
      </c>
      <c r="N89" s="24"/>
      <c r="P89" s="78">
        <f t="shared" si="15"/>
        <v>9.1783999999999999</v>
      </c>
      <c r="Q89" s="78">
        <f t="shared" si="16"/>
        <v>5.1326000000000001</v>
      </c>
      <c r="R89" s="78">
        <f t="shared" si="17"/>
        <v>6.6197999999999997</v>
      </c>
      <c r="S89" s="78">
        <f t="shared" si="18"/>
        <v>1.0691999999999999</v>
      </c>
      <c r="T89" s="78">
        <f t="shared" si="21"/>
        <v>21.999999999999996</v>
      </c>
    </row>
    <row r="90" spans="1:20">
      <c r="A90" s="8" t="s">
        <v>132</v>
      </c>
      <c r="B90" s="22">
        <f t="shared" si="22"/>
        <v>0</v>
      </c>
      <c r="C90" s="22">
        <f t="shared" si="19"/>
        <v>0</v>
      </c>
      <c r="D90" s="21">
        <v>41.72</v>
      </c>
      <c r="E90" s="21">
        <v>23.33</v>
      </c>
      <c r="F90" s="21">
        <v>30.09</v>
      </c>
      <c r="G90" s="21">
        <v>4.8600000000000003</v>
      </c>
      <c r="H90" s="21">
        <f t="shared" si="14"/>
        <v>100</v>
      </c>
      <c r="I90" s="23">
        <v>9.1783999999999999</v>
      </c>
      <c r="J90" s="23">
        <v>5.1326000000000001</v>
      </c>
      <c r="K90" s="23">
        <v>6.6197999999999997</v>
      </c>
      <c r="L90" s="23">
        <v>1.0691999999999999</v>
      </c>
      <c r="M90" s="23">
        <f t="shared" si="20"/>
        <v>21.999999999999996</v>
      </c>
      <c r="N90" s="24"/>
      <c r="P90" s="78">
        <f t="shared" si="15"/>
        <v>9.1783999999999999</v>
      </c>
      <c r="Q90" s="78">
        <f t="shared" si="16"/>
        <v>5.1326000000000001</v>
      </c>
      <c r="R90" s="78">
        <f t="shared" si="17"/>
        <v>6.6197999999999997</v>
      </c>
      <c r="S90" s="78">
        <f t="shared" si="18"/>
        <v>1.0691999999999999</v>
      </c>
      <c r="T90" s="78">
        <f t="shared" si="21"/>
        <v>21.999999999999996</v>
      </c>
    </row>
    <row r="91" spans="1:20">
      <c r="A91" s="8" t="s">
        <v>133</v>
      </c>
      <c r="B91" s="22">
        <f t="shared" si="22"/>
        <v>0</v>
      </c>
      <c r="C91" s="22">
        <f t="shared" si="19"/>
        <v>0</v>
      </c>
      <c r="D91" s="21">
        <v>41.72</v>
      </c>
      <c r="E91" s="21">
        <v>23.33</v>
      </c>
      <c r="F91" s="21">
        <v>30.09</v>
      </c>
      <c r="G91" s="21">
        <v>4.8600000000000003</v>
      </c>
      <c r="H91" s="21">
        <f t="shared" si="14"/>
        <v>100</v>
      </c>
      <c r="I91" s="23">
        <v>9.1783999999999999</v>
      </c>
      <c r="J91" s="23">
        <v>5.1326000000000001</v>
      </c>
      <c r="K91" s="23">
        <v>6.6197999999999997</v>
      </c>
      <c r="L91" s="23">
        <v>1.0691999999999999</v>
      </c>
      <c r="M91" s="23">
        <f t="shared" si="20"/>
        <v>21.999999999999996</v>
      </c>
      <c r="N91" s="24"/>
      <c r="P91" s="78">
        <f t="shared" si="15"/>
        <v>9.1783999999999999</v>
      </c>
      <c r="Q91" s="78">
        <f t="shared" si="16"/>
        <v>5.1326000000000001</v>
      </c>
      <c r="R91" s="78">
        <f t="shared" si="17"/>
        <v>6.6197999999999997</v>
      </c>
      <c r="S91" s="78">
        <f t="shared" si="18"/>
        <v>1.0691999999999999</v>
      </c>
      <c r="T91" s="78">
        <f t="shared" si="21"/>
        <v>21.999999999999996</v>
      </c>
    </row>
    <row r="92" spans="1:20">
      <c r="A92" s="8" t="s">
        <v>134</v>
      </c>
      <c r="B92" s="22">
        <f t="shared" si="22"/>
        <v>0</v>
      </c>
      <c r="C92" s="22">
        <f t="shared" si="19"/>
        <v>0</v>
      </c>
      <c r="D92" s="21">
        <v>41.72</v>
      </c>
      <c r="E92" s="21">
        <v>23.33</v>
      </c>
      <c r="F92" s="21">
        <v>30.09</v>
      </c>
      <c r="G92" s="21">
        <v>4.8600000000000003</v>
      </c>
      <c r="H92" s="21">
        <f t="shared" si="14"/>
        <v>100</v>
      </c>
      <c r="I92" s="23">
        <v>9.1783999999999999</v>
      </c>
      <c r="J92" s="23">
        <v>5.1326000000000001</v>
      </c>
      <c r="K92" s="23">
        <v>6.6197999999999997</v>
      </c>
      <c r="L92" s="23">
        <v>1.0691999999999999</v>
      </c>
      <c r="M92" s="23">
        <f t="shared" si="20"/>
        <v>21.999999999999996</v>
      </c>
      <c r="N92" s="24"/>
      <c r="P92" s="78">
        <f t="shared" si="15"/>
        <v>9.1783999999999999</v>
      </c>
      <c r="Q92" s="78">
        <f t="shared" si="16"/>
        <v>5.1326000000000001</v>
      </c>
      <c r="R92" s="78">
        <f t="shared" si="17"/>
        <v>6.6197999999999997</v>
      </c>
      <c r="S92" s="78">
        <f t="shared" si="18"/>
        <v>1.0691999999999999</v>
      </c>
      <c r="T92" s="78">
        <f t="shared" si="21"/>
        <v>21.999999999999996</v>
      </c>
    </row>
    <row r="93" spans="1:20">
      <c r="A93" s="8" t="s">
        <v>135</v>
      </c>
      <c r="B93" s="22">
        <f t="shared" si="22"/>
        <v>0</v>
      </c>
      <c r="C93" s="22">
        <f t="shared" si="19"/>
        <v>0</v>
      </c>
      <c r="D93" s="21">
        <v>41.72</v>
      </c>
      <c r="E93" s="21">
        <v>23.33</v>
      </c>
      <c r="F93" s="21">
        <v>30.09</v>
      </c>
      <c r="G93" s="21">
        <v>4.8600000000000003</v>
      </c>
      <c r="H93" s="21">
        <f t="shared" si="14"/>
        <v>100</v>
      </c>
      <c r="I93" s="23">
        <v>9.1783999999999999</v>
      </c>
      <c r="J93" s="23">
        <v>5.1326000000000001</v>
      </c>
      <c r="K93" s="23">
        <v>6.6197999999999997</v>
      </c>
      <c r="L93" s="23">
        <v>1.0691999999999999</v>
      </c>
      <c r="M93" s="23">
        <f t="shared" si="20"/>
        <v>21.999999999999996</v>
      </c>
      <c r="N93" s="24"/>
      <c r="P93" s="78">
        <f t="shared" si="15"/>
        <v>9.1783999999999999</v>
      </c>
      <c r="Q93" s="78">
        <f t="shared" si="16"/>
        <v>5.1326000000000001</v>
      </c>
      <c r="R93" s="78">
        <f t="shared" si="17"/>
        <v>6.6197999999999997</v>
      </c>
      <c r="S93" s="78">
        <f t="shared" si="18"/>
        <v>1.0691999999999999</v>
      </c>
      <c r="T93" s="78">
        <f t="shared" si="21"/>
        <v>21.999999999999996</v>
      </c>
    </row>
    <row r="94" spans="1:20">
      <c r="A94" s="8" t="s">
        <v>136</v>
      </c>
      <c r="B94" s="22">
        <f t="shared" si="22"/>
        <v>0</v>
      </c>
      <c r="C94" s="22">
        <f t="shared" si="19"/>
        <v>0</v>
      </c>
      <c r="D94" s="21">
        <v>41.72</v>
      </c>
      <c r="E94" s="21">
        <v>23.33</v>
      </c>
      <c r="F94" s="21">
        <v>30.09</v>
      </c>
      <c r="G94" s="21">
        <v>4.8600000000000003</v>
      </c>
      <c r="H94" s="21">
        <f t="shared" si="14"/>
        <v>100</v>
      </c>
      <c r="I94" s="23">
        <v>9.1783999999999999</v>
      </c>
      <c r="J94" s="23">
        <v>5.1326000000000001</v>
      </c>
      <c r="K94" s="23">
        <v>6.6197999999999997</v>
      </c>
      <c r="L94" s="23">
        <v>1.0691999999999999</v>
      </c>
      <c r="M94" s="23">
        <f t="shared" si="20"/>
        <v>21.999999999999996</v>
      </c>
      <c r="N94" s="24"/>
      <c r="P94" s="78">
        <f t="shared" si="15"/>
        <v>9.1783999999999999</v>
      </c>
      <c r="Q94" s="78">
        <f t="shared" si="16"/>
        <v>5.1326000000000001</v>
      </c>
      <c r="R94" s="78">
        <f t="shared" si="17"/>
        <v>6.6197999999999997</v>
      </c>
      <c r="S94" s="78">
        <f t="shared" si="18"/>
        <v>1.0691999999999999</v>
      </c>
      <c r="T94" s="78">
        <f t="shared" si="21"/>
        <v>21.999999999999996</v>
      </c>
    </row>
    <row r="95" spans="1:20">
      <c r="A95" s="8" t="s">
        <v>137</v>
      </c>
      <c r="B95" s="22">
        <f t="shared" si="22"/>
        <v>0</v>
      </c>
      <c r="C95" s="22">
        <f t="shared" si="19"/>
        <v>0</v>
      </c>
      <c r="D95" s="21">
        <v>41.72</v>
      </c>
      <c r="E95" s="21">
        <v>23.33</v>
      </c>
      <c r="F95" s="21">
        <v>30.09</v>
      </c>
      <c r="G95" s="21">
        <v>4.8600000000000003</v>
      </c>
      <c r="H95" s="21">
        <f t="shared" si="14"/>
        <v>100</v>
      </c>
      <c r="I95" s="23">
        <v>9.1783999999999999</v>
      </c>
      <c r="J95" s="23">
        <v>5.1326000000000001</v>
      </c>
      <c r="K95" s="23">
        <v>6.6197999999999997</v>
      </c>
      <c r="L95" s="23">
        <v>1.0691999999999999</v>
      </c>
      <c r="M95" s="23">
        <f t="shared" si="20"/>
        <v>21.999999999999996</v>
      </c>
      <c r="N95" s="24"/>
      <c r="P95" s="78">
        <f t="shared" si="15"/>
        <v>9.1783999999999999</v>
      </c>
      <c r="Q95" s="78">
        <f t="shared" si="16"/>
        <v>5.1326000000000001</v>
      </c>
      <c r="R95" s="78">
        <f t="shared" si="17"/>
        <v>6.6197999999999997</v>
      </c>
      <c r="S95" s="78">
        <f t="shared" si="18"/>
        <v>1.0691999999999999</v>
      </c>
      <c r="T95" s="78">
        <f t="shared" si="21"/>
        <v>21.999999999999996</v>
      </c>
    </row>
    <row r="96" spans="1:20">
      <c r="A96" s="8" t="s">
        <v>138</v>
      </c>
      <c r="B96" s="22">
        <f t="shared" si="22"/>
        <v>0</v>
      </c>
      <c r="C96" s="22">
        <f t="shared" si="19"/>
        <v>0</v>
      </c>
      <c r="D96" s="21">
        <v>41.72</v>
      </c>
      <c r="E96" s="21">
        <v>23.33</v>
      </c>
      <c r="F96" s="21">
        <v>30.09</v>
      </c>
      <c r="G96" s="21">
        <v>4.8600000000000003</v>
      </c>
      <c r="H96" s="21">
        <f t="shared" si="14"/>
        <v>100</v>
      </c>
      <c r="I96" s="23">
        <v>9.1783999999999999</v>
      </c>
      <c r="J96" s="23">
        <v>5.1326000000000001</v>
      </c>
      <c r="K96" s="23">
        <v>6.6197999999999997</v>
      </c>
      <c r="L96" s="23">
        <v>1.0691999999999999</v>
      </c>
      <c r="M96" s="23">
        <f t="shared" si="20"/>
        <v>21.999999999999996</v>
      </c>
      <c r="N96" s="24"/>
      <c r="P96" s="78">
        <f t="shared" si="15"/>
        <v>9.1783999999999999</v>
      </c>
      <c r="Q96" s="78">
        <f t="shared" si="16"/>
        <v>5.1326000000000001</v>
      </c>
      <c r="R96" s="78">
        <f t="shared" si="17"/>
        <v>6.6197999999999997</v>
      </c>
      <c r="S96" s="78">
        <f t="shared" si="18"/>
        <v>1.0691999999999999</v>
      </c>
      <c r="T96" s="78">
        <f t="shared" si="21"/>
        <v>21.999999999999996</v>
      </c>
    </row>
    <row r="97" spans="1:23">
      <c r="A97" s="8" t="s">
        <v>139</v>
      </c>
      <c r="B97" s="22">
        <f t="shared" si="22"/>
        <v>0</v>
      </c>
      <c r="C97" s="22">
        <f t="shared" si="19"/>
        <v>0</v>
      </c>
      <c r="D97" s="21">
        <v>41.72</v>
      </c>
      <c r="E97" s="21">
        <v>23.33</v>
      </c>
      <c r="F97" s="21">
        <v>30.09</v>
      </c>
      <c r="G97" s="21">
        <v>4.8600000000000003</v>
      </c>
      <c r="H97" s="21">
        <f t="shared" si="14"/>
        <v>100</v>
      </c>
      <c r="I97" s="23">
        <v>9.1783999999999999</v>
      </c>
      <c r="J97" s="23">
        <v>5.1326000000000001</v>
      </c>
      <c r="K97" s="23">
        <v>6.6197999999999997</v>
      </c>
      <c r="L97" s="23">
        <v>1.0691999999999999</v>
      </c>
      <c r="M97" s="23">
        <f t="shared" si="20"/>
        <v>21.999999999999996</v>
      </c>
      <c r="N97" s="24"/>
      <c r="P97" s="78">
        <f t="shared" si="15"/>
        <v>9.1783999999999999</v>
      </c>
      <c r="Q97" s="78">
        <f t="shared" si="16"/>
        <v>5.1326000000000001</v>
      </c>
      <c r="R97" s="78">
        <f t="shared" si="17"/>
        <v>6.6197999999999997</v>
      </c>
      <c r="S97" s="78">
        <f t="shared" si="18"/>
        <v>1.0691999999999999</v>
      </c>
      <c r="T97" s="78">
        <f t="shared" si="21"/>
        <v>21.999999999999996</v>
      </c>
    </row>
    <row r="98" spans="1:23">
      <c r="A98" s="8" t="s">
        <v>140</v>
      </c>
      <c r="B98" s="22">
        <f t="shared" si="22"/>
        <v>0</v>
      </c>
      <c r="C98" s="22">
        <f t="shared" si="19"/>
        <v>0</v>
      </c>
      <c r="D98" s="21">
        <v>41.72</v>
      </c>
      <c r="E98" s="21">
        <v>23.33</v>
      </c>
      <c r="F98" s="21">
        <v>30.09</v>
      </c>
      <c r="G98" s="21">
        <v>4.8600000000000003</v>
      </c>
      <c r="H98" s="21">
        <f t="shared" si="14"/>
        <v>100</v>
      </c>
      <c r="I98" s="23">
        <v>9.1783999999999999</v>
      </c>
      <c r="J98" s="23">
        <v>5.1326000000000001</v>
      </c>
      <c r="K98" s="23">
        <v>6.6197999999999997</v>
      </c>
      <c r="L98" s="23">
        <v>1.0691999999999999</v>
      </c>
      <c r="M98" s="23">
        <f t="shared" si="20"/>
        <v>21.999999999999996</v>
      </c>
      <c r="N98" s="24"/>
      <c r="P98" s="78">
        <f t="shared" si="15"/>
        <v>9.1783999999999999</v>
      </c>
      <c r="Q98" s="78">
        <f t="shared" si="16"/>
        <v>5.1326000000000001</v>
      </c>
      <c r="R98" s="78">
        <f t="shared" si="17"/>
        <v>6.6197999999999997</v>
      </c>
      <c r="S98" s="78">
        <f t="shared" si="18"/>
        <v>1.0691999999999999</v>
      </c>
      <c r="T98" s="78">
        <f t="shared" si="21"/>
        <v>21.999999999999996</v>
      </c>
    </row>
    <row r="99" spans="1:23">
      <c r="A99" s="8" t="s">
        <v>175</v>
      </c>
      <c r="B99" s="22">
        <f t="shared" ref="B99:H99" si="23">SUM(B3:B98)/4000</f>
        <v>0</v>
      </c>
      <c r="C99" s="22">
        <f t="shared" si="23"/>
        <v>0</v>
      </c>
      <c r="D99" s="22">
        <f t="shared" si="23"/>
        <v>1.0012799999999979</v>
      </c>
      <c r="E99" s="22">
        <f t="shared" si="23"/>
        <v>0.55991999999999931</v>
      </c>
      <c r="F99" s="22">
        <f t="shared" si="23"/>
        <v>0.72216000000000047</v>
      </c>
      <c r="G99" s="22">
        <f t="shared" si="23"/>
        <v>0.11664000000000023</v>
      </c>
      <c r="H99" s="22">
        <f t="shared" si="23"/>
        <v>2.4</v>
      </c>
      <c r="I99" s="23">
        <f>SUM(I3:I98)/4000</f>
        <v>0.21464939999999996</v>
      </c>
      <c r="J99" s="23">
        <f t="shared" ref="J99:M99" si="24">SUM(J3:J98)/4000</f>
        <v>0.12003285000000032</v>
      </c>
      <c r="K99" s="23">
        <f t="shared" si="24"/>
        <v>0.15481305000000023</v>
      </c>
      <c r="L99" s="23">
        <f t="shared" si="24"/>
        <v>2.5004699999999977E-2</v>
      </c>
      <c r="M99" s="23">
        <f t="shared" si="24"/>
        <v>0.51449999999999996</v>
      </c>
      <c r="N99" s="25"/>
      <c r="P99" s="78">
        <f>SUM(P3:P98)/4000</f>
        <v>0.21464939999999996</v>
      </c>
      <c r="Q99" s="78">
        <f t="shared" ref="Q99:S99" si="25">SUM(Q3:Q98)/4000</f>
        <v>0.12003285000000032</v>
      </c>
      <c r="R99" s="78">
        <f t="shared" si="25"/>
        <v>0.15481305000000023</v>
      </c>
      <c r="S99" s="78">
        <f t="shared" si="25"/>
        <v>2.5004699999999977E-2</v>
      </c>
      <c r="T99" s="78">
        <f t="shared" si="21"/>
        <v>0.51450000000000051</v>
      </c>
      <c r="U99" s="86"/>
      <c r="V99" s="86"/>
      <c r="W99" s="86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24" t="s">
        <v>229</v>
      </c>
      <c r="B1" s="224"/>
      <c r="C1" s="224"/>
      <c r="D1" s="224"/>
      <c r="E1" s="109"/>
      <c r="F1" s="109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44964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3.64</v>
      </c>
      <c r="N3" s="113">
        <v>0</v>
      </c>
      <c r="O3" s="95">
        <v>-210</v>
      </c>
      <c r="P3" s="95">
        <v>-52</v>
      </c>
      <c r="Q3" s="95">
        <v>0</v>
      </c>
      <c r="R3" s="95">
        <v>0</v>
      </c>
      <c r="S3" s="114">
        <v>0</v>
      </c>
      <c r="U3" s="115"/>
      <c r="V3" s="116"/>
      <c r="W3">
        <v>0</v>
      </c>
      <c r="X3">
        <v>-210</v>
      </c>
      <c r="Y3">
        <v>0</v>
      </c>
      <c r="Z3">
        <v>3.64</v>
      </c>
      <c r="AA3">
        <v>-52</v>
      </c>
    </row>
    <row r="4" spans="1:27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2.87</v>
      </c>
      <c r="N4" s="115">
        <v>0</v>
      </c>
      <c r="O4" s="88">
        <v>-200.06</v>
      </c>
      <c r="P4" s="88">
        <v>-65</v>
      </c>
      <c r="Q4" s="88">
        <v>0</v>
      </c>
      <c r="R4" s="88">
        <v>0</v>
      </c>
      <c r="S4" s="116">
        <v>0</v>
      </c>
      <c r="U4" s="115"/>
      <c r="V4" s="116"/>
      <c r="W4">
        <v>0</v>
      </c>
      <c r="X4">
        <v>-200.06</v>
      </c>
      <c r="Y4">
        <v>0</v>
      </c>
      <c r="Z4">
        <v>2.87</v>
      </c>
      <c r="AA4">
        <v>-65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3.07</v>
      </c>
      <c r="N5" s="115">
        <v>-26</v>
      </c>
      <c r="O5" s="88">
        <v>-208</v>
      </c>
      <c r="P5" s="88">
        <v>-76</v>
      </c>
      <c r="Q5" s="88">
        <v>0</v>
      </c>
      <c r="R5" s="88">
        <v>0</v>
      </c>
      <c r="S5" s="116">
        <v>0</v>
      </c>
      <c r="U5" s="115"/>
      <c r="V5" s="116"/>
      <c r="W5">
        <v>-26</v>
      </c>
      <c r="X5">
        <v>-208</v>
      </c>
      <c r="Y5">
        <v>0</v>
      </c>
      <c r="Z5">
        <v>3.07</v>
      </c>
      <c r="AA5">
        <v>-76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4.22</v>
      </c>
      <c r="N6" s="115">
        <v>-79</v>
      </c>
      <c r="O6" s="88">
        <v>-183</v>
      </c>
      <c r="P6" s="88">
        <v>-88</v>
      </c>
      <c r="Q6" s="88">
        <v>0</v>
      </c>
      <c r="R6" s="88">
        <v>0</v>
      </c>
      <c r="S6" s="116">
        <v>0</v>
      </c>
      <c r="U6" s="115"/>
      <c r="V6" s="116"/>
      <c r="W6">
        <v>-79</v>
      </c>
      <c r="X6">
        <v>-183</v>
      </c>
      <c r="Y6">
        <v>0</v>
      </c>
      <c r="Z6">
        <v>4.22</v>
      </c>
      <c r="AA6">
        <v>-88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2.78</v>
      </c>
      <c r="N7" s="115">
        <v>-101</v>
      </c>
      <c r="O7" s="88">
        <v>-188</v>
      </c>
      <c r="P7" s="88">
        <v>-97</v>
      </c>
      <c r="Q7" s="88">
        <v>0</v>
      </c>
      <c r="R7" s="88">
        <v>0</v>
      </c>
      <c r="S7" s="116">
        <v>0</v>
      </c>
      <c r="U7" s="115"/>
      <c r="V7" s="116"/>
      <c r="W7">
        <v>-101</v>
      </c>
      <c r="X7">
        <v>-188</v>
      </c>
      <c r="Y7">
        <v>0</v>
      </c>
      <c r="Z7">
        <v>2.78</v>
      </c>
      <c r="AA7">
        <v>-97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3.16</v>
      </c>
      <c r="N8" s="115">
        <v>-115</v>
      </c>
      <c r="O8" s="88">
        <v>-193</v>
      </c>
      <c r="P8" s="88">
        <v>-109</v>
      </c>
      <c r="Q8" s="88">
        <v>0</v>
      </c>
      <c r="R8" s="88">
        <v>0</v>
      </c>
      <c r="S8" s="116">
        <v>0</v>
      </c>
      <c r="U8" s="115"/>
      <c r="V8" s="116"/>
      <c r="W8">
        <v>-115</v>
      </c>
      <c r="X8">
        <v>-193</v>
      </c>
      <c r="Y8">
        <v>0</v>
      </c>
      <c r="Z8">
        <v>3.16</v>
      </c>
      <c r="AA8">
        <v>-109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3.16</v>
      </c>
      <c r="N9" s="115">
        <v>-125</v>
      </c>
      <c r="O9" s="88">
        <v>-203</v>
      </c>
      <c r="P9" s="88">
        <v>-120</v>
      </c>
      <c r="Q9" s="88">
        <v>0</v>
      </c>
      <c r="R9" s="88">
        <v>0</v>
      </c>
      <c r="S9" s="116">
        <v>0</v>
      </c>
      <c r="U9" s="115"/>
      <c r="V9" s="116"/>
      <c r="W9">
        <v>-125</v>
      </c>
      <c r="X9">
        <v>-203</v>
      </c>
      <c r="Y9">
        <v>0</v>
      </c>
      <c r="Z9">
        <v>3.16</v>
      </c>
      <c r="AA9">
        <v>-120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4.22</v>
      </c>
      <c r="N10" s="115">
        <v>-139</v>
      </c>
      <c r="O10" s="88">
        <v>-208</v>
      </c>
      <c r="P10" s="88">
        <v>-127</v>
      </c>
      <c r="Q10" s="88">
        <v>0</v>
      </c>
      <c r="R10" s="88">
        <v>0</v>
      </c>
      <c r="S10" s="116">
        <v>0</v>
      </c>
      <c r="U10" s="115"/>
      <c r="V10" s="116"/>
      <c r="W10">
        <v>-139</v>
      </c>
      <c r="X10">
        <v>-208</v>
      </c>
      <c r="Y10">
        <v>0</v>
      </c>
      <c r="Z10">
        <v>4.22</v>
      </c>
      <c r="AA10">
        <v>-127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4.41</v>
      </c>
      <c r="N11" s="115">
        <v>-146</v>
      </c>
      <c r="O11" s="88">
        <v>-223</v>
      </c>
      <c r="P11" s="88">
        <v>-136</v>
      </c>
      <c r="Q11" s="88">
        <v>0</v>
      </c>
      <c r="R11" s="88">
        <v>0</v>
      </c>
      <c r="S11" s="116">
        <v>0</v>
      </c>
      <c r="U11" s="115"/>
      <c r="V11" s="116"/>
      <c r="W11">
        <v>-146</v>
      </c>
      <c r="X11">
        <v>-223</v>
      </c>
      <c r="Y11">
        <v>0</v>
      </c>
      <c r="Z11">
        <v>4.41</v>
      </c>
      <c r="AA11">
        <v>-136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4.6900000000000004</v>
      </c>
      <c r="N12" s="115">
        <v>-120</v>
      </c>
      <c r="O12" s="88">
        <v>-223</v>
      </c>
      <c r="P12" s="88">
        <v>-141</v>
      </c>
      <c r="Q12" s="88">
        <v>0</v>
      </c>
      <c r="R12" s="88">
        <v>0</v>
      </c>
      <c r="S12" s="116">
        <v>0</v>
      </c>
      <c r="U12" s="115"/>
      <c r="V12" s="116"/>
      <c r="W12">
        <v>-120</v>
      </c>
      <c r="X12">
        <v>-223</v>
      </c>
      <c r="Y12">
        <v>0</v>
      </c>
      <c r="Z12">
        <v>4.6900000000000004</v>
      </c>
      <c r="AA12">
        <v>-141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2.4</v>
      </c>
      <c r="N13" s="115">
        <v>-118</v>
      </c>
      <c r="O13" s="88">
        <v>-223</v>
      </c>
      <c r="P13" s="88">
        <v>-92.36</v>
      </c>
      <c r="Q13" s="88">
        <v>0</v>
      </c>
      <c r="R13" s="88">
        <v>0</v>
      </c>
      <c r="S13" s="116">
        <v>0</v>
      </c>
      <c r="U13" s="115"/>
      <c r="V13" s="116"/>
      <c r="W13">
        <v>-118</v>
      </c>
      <c r="X13">
        <v>-223</v>
      </c>
      <c r="Y13">
        <v>0</v>
      </c>
      <c r="Z13">
        <v>2.4</v>
      </c>
      <c r="AA13">
        <v>-92.36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4.9800000000000004</v>
      </c>
      <c r="N14" s="115">
        <v>-123</v>
      </c>
      <c r="O14" s="88">
        <v>-233</v>
      </c>
      <c r="P14" s="88">
        <v>-90</v>
      </c>
      <c r="Q14" s="88">
        <v>0</v>
      </c>
      <c r="R14" s="88">
        <v>0</v>
      </c>
      <c r="S14" s="116">
        <v>0</v>
      </c>
      <c r="U14" s="115"/>
      <c r="V14" s="116"/>
      <c r="W14">
        <v>-123</v>
      </c>
      <c r="X14">
        <v>-233</v>
      </c>
      <c r="Y14">
        <v>0</v>
      </c>
      <c r="Z14">
        <v>4.9800000000000004</v>
      </c>
      <c r="AA14">
        <v>-90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5.17</v>
      </c>
      <c r="N15" s="115">
        <v>-118</v>
      </c>
      <c r="O15" s="88">
        <v>-238</v>
      </c>
      <c r="P15" s="88">
        <v>-91</v>
      </c>
      <c r="Q15" s="88">
        <v>0</v>
      </c>
      <c r="R15" s="88">
        <v>0</v>
      </c>
      <c r="S15" s="116">
        <v>0</v>
      </c>
      <c r="U15" s="115"/>
      <c r="V15" s="116"/>
      <c r="W15">
        <v>-118</v>
      </c>
      <c r="X15">
        <v>-238</v>
      </c>
      <c r="Y15">
        <v>0</v>
      </c>
      <c r="Z15">
        <v>5.17</v>
      </c>
      <c r="AA15">
        <v>-91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4.79</v>
      </c>
      <c r="N16" s="115">
        <v>-114</v>
      </c>
      <c r="O16" s="88">
        <v>-238</v>
      </c>
      <c r="P16" s="88">
        <v>-93</v>
      </c>
      <c r="Q16" s="88">
        <v>0</v>
      </c>
      <c r="R16" s="88">
        <v>0</v>
      </c>
      <c r="S16" s="116">
        <v>0</v>
      </c>
      <c r="U16" s="115"/>
      <c r="V16" s="116"/>
      <c r="W16">
        <v>-114</v>
      </c>
      <c r="X16">
        <v>-238</v>
      </c>
      <c r="Y16">
        <v>0</v>
      </c>
      <c r="Z16">
        <v>4.79</v>
      </c>
      <c r="AA16">
        <v>-93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5.27</v>
      </c>
      <c r="N17" s="115">
        <v>-110</v>
      </c>
      <c r="O17" s="88">
        <v>-238</v>
      </c>
      <c r="P17" s="88">
        <v>-93</v>
      </c>
      <c r="Q17" s="88">
        <v>0</v>
      </c>
      <c r="R17" s="88">
        <v>0</v>
      </c>
      <c r="S17" s="116">
        <v>0</v>
      </c>
      <c r="U17" s="115"/>
      <c r="V17" s="116"/>
      <c r="W17">
        <v>-110</v>
      </c>
      <c r="X17">
        <v>-238</v>
      </c>
      <c r="Y17">
        <v>0</v>
      </c>
      <c r="Z17">
        <v>5.27</v>
      </c>
      <c r="AA17">
        <v>-93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7.38</v>
      </c>
      <c r="N18" s="115">
        <v>-104</v>
      </c>
      <c r="O18" s="88">
        <v>-238</v>
      </c>
      <c r="P18" s="88">
        <v>-90</v>
      </c>
      <c r="Q18" s="88">
        <v>0</v>
      </c>
      <c r="R18" s="88">
        <v>0</v>
      </c>
      <c r="S18" s="116">
        <v>0</v>
      </c>
      <c r="U18" s="115"/>
      <c r="V18" s="116"/>
      <c r="W18">
        <v>-104</v>
      </c>
      <c r="X18">
        <v>-238</v>
      </c>
      <c r="Y18">
        <v>0</v>
      </c>
      <c r="Z18">
        <v>7.38</v>
      </c>
      <c r="AA18">
        <v>-90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6.71</v>
      </c>
      <c r="N19" s="115">
        <v>-90</v>
      </c>
      <c r="O19" s="88">
        <v>-243</v>
      </c>
      <c r="P19" s="88">
        <v>-86</v>
      </c>
      <c r="Q19" s="88">
        <v>0</v>
      </c>
      <c r="R19" s="88">
        <v>0</v>
      </c>
      <c r="S19" s="116">
        <v>0</v>
      </c>
      <c r="U19" s="115"/>
      <c r="V19" s="116"/>
      <c r="W19">
        <v>-90</v>
      </c>
      <c r="X19">
        <v>-243</v>
      </c>
      <c r="Y19">
        <v>0</v>
      </c>
      <c r="Z19">
        <v>6.71</v>
      </c>
      <c r="AA19">
        <v>-86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8.5299999999999994</v>
      </c>
      <c r="N20" s="115">
        <v>-71</v>
      </c>
      <c r="O20" s="88">
        <v>-238</v>
      </c>
      <c r="P20" s="88">
        <v>-134</v>
      </c>
      <c r="Q20" s="88">
        <v>0</v>
      </c>
      <c r="R20" s="88">
        <v>0</v>
      </c>
      <c r="S20" s="116">
        <v>0</v>
      </c>
      <c r="U20" s="115"/>
      <c r="V20" s="116"/>
      <c r="W20">
        <v>-71</v>
      </c>
      <c r="X20">
        <v>-238</v>
      </c>
      <c r="Y20">
        <v>0</v>
      </c>
      <c r="Z20">
        <v>8.5299999999999994</v>
      </c>
      <c r="AA20">
        <v>-134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12.07</v>
      </c>
      <c r="N21" s="115">
        <v>-46</v>
      </c>
      <c r="O21" s="88">
        <v>-223</v>
      </c>
      <c r="P21" s="88">
        <v>-112</v>
      </c>
      <c r="Q21" s="88">
        <v>0</v>
      </c>
      <c r="R21" s="88">
        <v>0</v>
      </c>
      <c r="S21" s="116">
        <v>0</v>
      </c>
      <c r="U21" s="115"/>
      <c r="V21" s="116"/>
      <c r="W21">
        <v>-46</v>
      </c>
      <c r="X21">
        <v>-223</v>
      </c>
      <c r="Y21">
        <v>0</v>
      </c>
      <c r="Z21">
        <v>12.07</v>
      </c>
      <c r="AA21">
        <v>-112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11.11</v>
      </c>
      <c r="N22" s="115">
        <v>-16</v>
      </c>
      <c r="O22" s="88">
        <v>-198</v>
      </c>
      <c r="P22" s="88">
        <v>-84</v>
      </c>
      <c r="Q22" s="88">
        <v>0</v>
      </c>
      <c r="R22" s="88">
        <v>0</v>
      </c>
      <c r="S22" s="116">
        <v>0</v>
      </c>
      <c r="U22" s="115"/>
      <c r="V22" s="116"/>
      <c r="W22">
        <v>-16</v>
      </c>
      <c r="X22">
        <v>-198</v>
      </c>
      <c r="Y22">
        <v>0</v>
      </c>
      <c r="Z22">
        <v>11.11</v>
      </c>
      <c r="AA22">
        <v>-84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11.98</v>
      </c>
      <c r="N23" s="115">
        <v>0</v>
      </c>
      <c r="O23" s="88">
        <v>-234</v>
      </c>
      <c r="P23" s="88">
        <v>-50</v>
      </c>
      <c r="Q23" s="88">
        <v>0</v>
      </c>
      <c r="R23" s="88">
        <v>0</v>
      </c>
      <c r="S23" s="116">
        <v>0</v>
      </c>
      <c r="U23" s="115"/>
      <c r="V23" s="116"/>
      <c r="W23">
        <v>0</v>
      </c>
      <c r="X23">
        <v>-234</v>
      </c>
      <c r="Y23">
        <v>0</v>
      </c>
      <c r="Z23">
        <v>11.98</v>
      </c>
      <c r="AA23">
        <v>-50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13.13</v>
      </c>
      <c r="N24" s="115">
        <v>0</v>
      </c>
      <c r="O24" s="88">
        <v>-209</v>
      </c>
      <c r="P24" s="88">
        <v>-9</v>
      </c>
      <c r="Q24" s="88">
        <v>0</v>
      </c>
      <c r="R24" s="88">
        <v>0</v>
      </c>
      <c r="S24" s="116">
        <v>0</v>
      </c>
      <c r="U24" s="115"/>
      <c r="V24" s="116"/>
      <c r="W24">
        <v>0</v>
      </c>
      <c r="X24">
        <v>-209</v>
      </c>
      <c r="Y24">
        <v>0</v>
      </c>
      <c r="Z24">
        <v>13.13</v>
      </c>
      <c r="AA24">
        <v>-9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10.35</v>
      </c>
      <c r="N25" s="115">
        <v>0</v>
      </c>
      <c r="O25" s="88">
        <v>-205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/>
      <c r="W25">
        <v>0</v>
      </c>
      <c r="X25">
        <v>-205</v>
      </c>
      <c r="Y25">
        <v>0</v>
      </c>
      <c r="Z25">
        <v>10.35</v>
      </c>
      <c r="AA25">
        <v>0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13.13</v>
      </c>
      <c r="N26" s="115">
        <v>0</v>
      </c>
      <c r="O26" s="88">
        <v>-135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/>
      <c r="W26">
        <v>0</v>
      </c>
      <c r="X26">
        <v>-135</v>
      </c>
      <c r="Y26">
        <v>0</v>
      </c>
      <c r="Z26">
        <v>13.13</v>
      </c>
      <c r="AA26">
        <v>0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11.88</v>
      </c>
      <c r="N27" s="115">
        <v>0</v>
      </c>
      <c r="O27" s="88">
        <v>-31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/>
      <c r="W27">
        <v>0</v>
      </c>
      <c r="X27">
        <v>-31</v>
      </c>
      <c r="Y27">
        <v>0</v>
      </c>
      <c r="Z27">
        <v>11.88</v>
      </c>
      <c r="AA27">
        <v>0</v>
      </c>
    </row>
    <row r="28" spans="7:27">
      <c r="G28" t="s">
        <v>70</v>
      </c>
      <c r="H28" s="115">
        <v>69.94</v>
      </c>
      <c r="I28" s="88">
        <v>0</v>
      </c>
      <c r="J28" s="88">
        <v>0</v>
      </c>
      <c r="K28" s="88">
        <v>0</v>
      </c>
      <c r="L28" s="88">
        <v>0</v>
      </c>
      <c r="M28" s="116">
        <v>13.13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/>
      <c r="W28">
        <v>69.94</v>
      </c>
      <c r="X28">
        <v>0</v>
      </c>
      <c r="Y28">
        <v>0</v>
      </c>
      <c r="Z28">
        <v>13.13</v>
      </c>
      <c r="AA28">
        <v>0</v>
      </c>
    </row>
    <row r="29" spans="7:27">
      <c r="G29" t="s">
        <v>71</v>
      </c>
      <c r="H29" s="115">
        <v>124.55</v>
      </c>
      <c r="I29" s="88">
        <v>0</v>
      </c>
      <c r="J29" s="88">
        <v>0</v>
      </c>
      <c r="K29" s="88">
        <v>0</v>
      </c>
      <c r="L29" s="88">
        <v>0</v>
      </c>
      <c r="M29" s="116">
        <v>13.13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/>
      <c r="W29">
        <v>124.55</v>
      </c>
      <c r="X29">
        <v>0</v>
      </c>
      <c r="Y29">
        <v>0</v>
      </c>
      <c r="Z29">
        <v>13.13</v>
      </c>
      <c r="AA29">
        <v>0</v>
      </c>
    </row>
    <row r="30" spans="7:27">
      <c r="G30" t="s">
        <v>72</v>
      </c>
      <c r="H30" s="115">
        <v>204.17</v>
      </c>
      <c r="I30" s="88">
        <v>0</v>
      </c>
      <c r="J30" s="88">
        <v>0</v>
      </c>
      <c r="K30" s="88">
        <v>0</v>
      </c>
      <c r="L30" s="88">
        <v>0</v>
      </c>
      <c r="M30" s="116">
        <v>13.13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/>
      <c r="W30">
        <v>204.17</v>
      </c>
      <c r="X30">
        <v>0</v>
      </c>
      <c r="Y30">
        <v>0</v>
      </c>
      <c r="Z30">
        <v>13.13</v>
      </c>
      <c r="AA30">
        <v>0</v>
      </c>
    </row>
    <row r="31" spans="7:27">
      <c r="G31" t="s">
        <v>73</v>
      </c>
      <c r="H31" s="115">
        <v>254.85</v>
      </c>
      <c r="I31" s="88">
        <v>38.32</v>
      </c>
      <c r="J31" s="88">
        <v>0</v>
      </c>
      <c r="K31" s="88">
        <v>0</v>
      </c>
      <c r="L31" s="88">
        <v>0</v>
      </c>
      <c r="M31" s="116">
        <v>13.13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/>
      <c r="W31">
        <v>254.85</v>
      </c>
      <c r="X31">
        <v>38.32</v>
      </c>
      <c r="Y31">
        <v>0</v>
      </c>
      <c r="Z31">
        <v>13.13</v>
      </c>
      <c r="AA31">
        <v>0</v>
      </c>
    </row>
    <row r="32" spans="7:27">
      <c r="G32" t="s">
        <v>74</v>
      </c>
      <c r="H32" s="115">
        <v>240</v>
      </c>
      <c r="I32" s="88">
        <v>33.53</v>
      </c>
      <c r="J32" s="88">
        <v>0</v>
      </c>
      <c r="K32" s="88">
        <v>0</v>
      </c>
      <c r="L32" s="88">
        <v>0</v>
      </c>
      <c r="M32" s="116">
        <v>13.13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/>
      <c r="W32">
        <v>240</v>
      </c>
      <c r="X32">
        <v>33.53</v>
      </c>
      <c r="Y32">
        <v>0</v>
      </c>
      <c r="Z32">
        <v>13.13</v>
      </c>
      <c r="AA32">
        <v>0</v>
      </c>
    </row>
    <row r="33" spans="7:27">
      <c r="G33" t="s">
        <v>75</v>
      </c>
      <c r="H33" s="115">
        <v>255.82</v>
      </c>
      <c r="I33" s="88">
        <v>43.11</v>
      </c>
      <c r="J33" s="88">
        <v>0</v>
      </c>
      <c r="K33" s="88">
        <v>0</v>
      </c>
      <c r="L33" s="88">
        <v>0</v>
      </c>
      <c r="M33" s="116">
        <v>11.59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/>
      <c r="W33">
        <v>255.82</v>
      </c>
      <c r="X33">
        <v>43.11</v>
      </c>
      <c r="Y33">
        <v>0</v>
      </c>
      <c r="Z33">
        <v>11.59</v>
      </c>
      <c r="AA33">
        <v>0</v>
      </c>
    </row>
    <row r="34" spans="7:27">
      <c r="G34" t="s">
        <v>76</v>
      </c>
      <c r="H34" s="115">
        <v>245.28</v>
      </c>
      <c r="I34" s="88">
        <v>43.11</v>
      </c>
      <c r="J34" s="88">
        <v>0</v>
      </c>
      <c r="K34" s="88">
        <v>0</v>
      </c>
      <c r="L34" s="88">
        <v>0</v>
      </c>
      <c r="M34" s="116">
        <v>11.88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/>
      <c r="W34">
        <v>245.28</v>
      </c>
      <c r="X34">
        <v>43.11</v>
      </c>
      <c r="Y34">
        <v>0</v>
      </c>
      <c r="Z34">
        <v>11.88</v>
      </c>
      <c r="AA34">
        <v>0</v>
      </c>
    </row>
    <row r="35" spans="7:27">
      <c r="G35" t="s">
        <v>77</v>
      </c>
      <c r="H35" s="115">
        <v>236.66</v>
      </c>
      <c r="I35" s="88">
        <v>38.32</v>
      </c>
      <c r="J35" s="88">
        <v>0</v>
      </c>
      <c r="K35" s="88">
        <v>0</v>
      </c>
      <c r="L35" s="88">
        <v>0</v>
      </c>
      <c r="M35" s="116">
        <v>10.63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/>
      <c r="W35">
        <v>236.66</v>
      </c>
      <c r="X35">
        <v>38.32</v>
      </c>
      <c r="Y35">
        <v>0</v>
      </c>
      <c r="Z35">
        <v>10.63</v>
      </c>
      <c r="AA35">
        <v>0</v>
      </c>
    </row>
    <row r="36" spans="7:27">
      <c r="G36" t="s">
        <v>78</v>
      </c>
      <c r="H36" s="115">
        <v>207.91</v>
      </c>
      <c r="I36" s="88">
        <v>19.16</v>
      </c>
      <c r="J36" s="88">
        <v>0</v>
      </c>
      <c r="K36" s="88">
        <v>0</v>
      </c>
      <c r="L36" s="88">
        <v>0</v>
      </c>
      <c r="M36" s="116">
        <v>13.13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/>
      <c r="W36">
        <v>207.91</v>
      </c>
      <c r="X36">
        <v>19.16</v>
      </c>
      <c r="Y36">
        <v>0</v>
      </c>
      <c r="Z36">
        <v>13.13</v>
      </c>
      <c r="AA36">
        <v>0</v>
      </c>
    </row>
    <row r="37" spans="7:27">
      <c r="G37" t="s">
        <v>79</v>
      </c>
      <c r="H37" s="115">
        <v>132.21</v>
      </c>
      <c r="I37" s="88">
        <v>0</v>
      </c>
      <c r="J37" s="88">
        <v>0</v>
      </c>
      <c r="K37" s="88">
        <v>0</v>
      </c>
      <c r="L37" s="88">
        <v>0</v>
      </c>
      <c r="M37" s="116">
        <v>13.13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/>
      <c r="W37">
        <v>132.21</v>
      </c>
      <c r="X37">
        <v>0</v>
      </c>
      <c r="Y37">
        <v>0</v>
      </c>
      <c r="Z37">
        <v>13.13</v>
      </c>
      <c r="AA37">
        <v>0</v>
      </c>
    </row>
    <row r="38" spans="7:27">
      <c r="G38" t="s">
        <v>80</v>
      </c>
      <c r="H38" s="115">
        <v>152.33000000000001</v>
      </c>
      <c r="I38" s="88">
        <v>0</v>
      </c>
      <c r="J38" s="88">
        <v>0</v>
      </c>
      <c r="K38" s="88">
        <v>0</v>
      </c>
      <c r="L38" s="88">
        <v>0</v>
      </c>
      <c r="M38" s="116">
        <v>13.13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/>
      <c r="W38">
        <v>152.33000000000001</v>
      </c>
      <c r="X38">
        <v>0</v>
      </c>
      <c r="Y38">
        <v>0</v>
      </c>
      <c r="Z38">
        <v>13.13</v>
      </c>
      <c r="AA38">
        <v>0</v>
      </c>
    </row>
    <row r="39" spans="7:27">
      <c r="G39" t="s">
        <v>81</v>
      </c>
      <c r="H39" s="115">
        <v>194.49</v>
      </c>
      <c r="I39" s="88">
        <v>0</v>
      </c>
      <c r="J39" s="88">
        <v>0</v>
      </c>
      <c r="K39" s="88">
        <v>0</v>
      </c>
      <c r="L39" s="88">
        <v>0</v>
      </c>
      <c r="M39" s="116">
        <v>13.13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/>
      <c r="W39">
        <v>194.49</v>
      </c>
      <c r="X39">
        <v>0</v>
      </c>
      <c r="Y39">
        <v>0</v>
      </c>
      <c r="Z39">
        <v>13.13</v>
      </c>
      <c r="AA39">
        <v>0</v>
      </c>
    </row>
    <row r="40" spans="7:27">
      <c r="G40" t="s">
        <v>82</v>
      </c>
      <c r="H40" s="115">
        <v>184.91</v>
      </c>
      <c r="I40" s="88">
        <v>0</v>
      </c>
      <c r="J40" s="88">
        <v>0</v>
      </c>
      <c r="K40" s="88">
        <v>0</v>
      </c>
      <c r="L40" s="88">
        <v>0</v>
      </c>
      <c r="M40" s="116">
        <v>13.13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/>
      <c r="W40">
        <v>184.91</v>
      </c>
      <c r="X40">
        <v>0</v>
      </c>
      <c r="Y40">
        <v>0</v>
      </c>
      <c r="Z40">
        <v>13.13</v>
      </c>
      <c r="AA40">
        <v>0</v>
      </c>
    </row>
    <row r="41" spans="7:27">
      <c r="G41" t="s">
        <v>83</v>
      </c>
      <c r="H41" s="115">
        <v>173.41</v>
      </c>
      <c r="I41" s="88">
        <v>14.37</v>
      </c>
      <c r="J41" s="88">
        <v>40.24</v>
      </c>
      <c r="K41" s="88">
        <v>0</v>
      </c>
      <c r="L41" s="88">
        <v>0</v>
      </c>
      <c r="M41" s="116">
        <v>13.13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/>
      <c r="W41">
        <v>173.41</v>
      </c>
      <c r="X41">
        <v>14.37</v>
      </c>
      <c r="Y41">
        <v>0</v>
      </c>
      <c r="Z41">
        <v>13.13</v>
      </c>
      <c r="AA41">
        <v>40.24</v>
      </c>
    </row>
    <row r="42" spans="7:27">
      <c r="G42" t="s">
        <v>84</v>
      </c>
      <c r="H42" s="115">
        <v>167.09</v>
      </c>
      <c r="I42" s="88">
        <v>33.53</v>
      </c>
      <c r="J42" s="88">
        <v>81.44</v>
      </c>
      <c r="K42" s="88">
        <v>0</v>
      </c>
      <c r="L42" s="88">
        <v>0</v>
      </c>
      <c r="M42" s="116">
        <v>13.13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/>
      <c r="W42">
        <v>167.09</v>
      </c>
      <c r="X42">
        <v>33.53</v>
      </c>
      <c r="Y42">
        <v>0</v>
      </c>
      <c r="Z42">
        <v>13.13</v>
      </c>
      <c r="AA42">
        <v>81.44</v>
      </c>
    </row>
    <row r="43" spans="7:27">
      <c r="G43" t="s">
        <v>85</v>
      </c>
      <c r="H43" s="115">
        <v>145.25</v>
      </c>
      <c r="I43" s="88">
        <v>23.95</v>
      </c>
      <c r="J43" s="88">
        <v>109.22</v>
      </c>
      <c r="K43" s="88">
        <v>0</v>
      </c>
      <c r="L43" s="88">
        <v>0</v>
      </c>
      <c r="M43" s="116">
        <v>13.03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/>
      <c r="W43">
        <v>145.25</v>
      </c>
      <c r="X43">
        <v>23.95</v>
      </c>
      <c r="Y43">
        <v>0</v>
      </c>
      <c r="Z43">
        <v>13.03</v>
      </c>
      <c r="AA43">
        <v>109.22</v>
      </c>
    </row>
    <row r="44" spans="7:27">
      <c r="G44" t="s">
        <v>86</v>
      </c>
      <c r="H44" s="115">
        <v>145.63</v>
      </c>
      <c r="I44" s="88">
        <v>23.95</v>
      </c>
      <c r="J44" s="88">
        <v>105.39</v>
      </c>
      <c r="K44" s="88">
        <v>0</v>
      </c>
      <c r="L44" s="88">
        <v>0</v>
      </c>
      <c r="M44" s="116">
        <v>12.17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/>
      <c r="W44">
        <v>145.63</v>
      </c>
      <c r="X44">
        <v>23.95</v>
      </c>
      <c r="Y44">
        <v>0</v>
      </c>
      <c r="Z44">
        <v>12.17</v>
      </c>
      <c r="AA44">
        <v>105.39</v>
      </c>
    </row>
    <row r="45" spans="7:27">
      <c r="G45" t="s">
        <v>87</v>
      </c>
      <c r="H45" s="115">
        <v>228.04</v>
      </c>
      <c r="I45" s="88">
        <v>0</v>
      </c>
      <c r="J45" s="88">
        <v>98.68</v>
      </c>
      <c r="K45" s="88">
        <v>0</v>
      </c>
      <c r="L45" s="88">
        <v>0</v>
      </c>
      <c r="M45" s="116">
        <v>11.59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/>
      <c r="W45">
        <v>228.04</v>
      </c>
      <c r="X45">
        <v>0</v>
      </c>
      <c r="Y45">
        <v>0</v>
      </c>
      <c r="Z45">
        <v>11.59</v>
      </c>
      <c r="AA45">
        <v>98.68</v>
      </c>
    </row>
    <row r="46" spans="7:27">
      <c r="G46" t="s">
        <v>88</v>
      </c>
      <c r="H46" s="115">
        <v>186.83</v>
      </c>
      <c r="I46" s="88">
        <v>0</v>
      </c>
      <c r="J46" s="88">
        <v>86.23</v>
      </c>
      <c r="K46" s="88">
        <v>0</v>
      </c>
      <c r="L46" s="88">
        <v>0</v>
      </c>
      <c r="M46" s="116">
        <v>11.02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/>
      <c r="W46">
        <v>186.83</v>
      </c>
      <c r="X46">
        <v>0</v>
      </c>
      <c r="Y46">
        <v>0</v>
      </c>
      <c r="Z46">
        <v>11.02</v>
      </c>
      <c r="AA46">
        <v>86.23</v>
      </c>
    </row>
    <row r="47" spans="7:27">
      <c r="G47" t="s">
        <v>89</v>
      </c>
      <c r="H47" s="115">
        <v>164.79</v>
      </c>
      <c r="I47" s="88">
        <v>0</v>
      </c>
      <c r="J47" s="88">
        <v>82.4</v>
      </c>
      <c r="K47" s="88">
        <v>0</v>
      </c>
      <c r="L47" s="88">
        <v>0</v>
      </c>
      <c r="M47" s="116">
        <v>11.69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/>
      <c r="W47">
        <v>164.79</v>
      </c>
      <c r="X47">
        <v>0</v>
      </c>
      <c r="Y47">
        <v>0</v>
      </c>
      <c r="Z47">
        <v>11.69</v>
      </c>
      <c r="AA47">
        <v>82.4</v>
      </c>
    </row>
    <row r="48" spans="7:27">
      <c r="G48" t="s">
        <v>90</v>
      </c>
      <c r="H48" s="115">
        <v>139.88</v>
      </c>
      <c r="I48" s="88">
        <v>0</v>
      </c>
      <c r="J48" s="88">
        <v>66.11</v>
      </c>
      <c r="K48" s="88">
        <v>0</v>
      </c>
      <c r="L48" s="88">
        <v>0</v>
      </c>
      <c r="M48" s="116">
        <v>6.23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/>
      <c r="W48">
        <v>139.88</v>
      </c>
      <c r="X48">
        <v>0</v>
      </c>
      <c r="Y48">
        <v>0</v>
      </c>
      <c r="Z48">
        <v>6.23</v>
      </c>
      <c r="AA48">
        <v>66.11</v>
      </c>
    </row>
    <row r="49" spans="7:27">
      <c r="G49" t="s">
        <v>91</v>
      </c>
      <c r="H49" s="115">
        <v>65.92</v>
      </c>
      <c r="I49" s="88">
        <v>0</v>
      </c>
      <c r="J49" s="88">
        <v>46.95</v>
      </c>
      <c r="K49" s="88">
        <v>0</v>
      </c>
      <c r="L49" s="88">
        <v>0</v>
      </c>
      <c r="M49" s="116">
        <v>9.77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/>
      <c r="W49">
        <v>65.92</v>
      </c>
      <c r="X49">
        <v>0</v>
      </c>
      <c r="Y49">
        <v>0</v>
      </c>
      <c r="Z49">
        <v>9.77</v>
      </c>
      <c r="AA49">
        <v>46.95</v>
      </c>
    </row>
    <row r="50" spans="7:27">
      <c r="G50" t="s">
        <v>92</v>
      </c>
      <c r="H50" s="115">
        <v>72.819999999999993</v>
      </c>
      <c r="I50" s="88">
        <v>0</v>
      </c>
      <c r="J50" s="88">
        <v>23.95</v>
      </c>
      <c r="K50" s="88">
        <v>0</v>
      </c>
      <c r="L50" s="88">
        <v>0</v>
      </c>
      <c r="M50" s="116">
        <v>11.02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/>
      <c r="W50">
        <v>72.819999999999993</v>
      </c>
      <c r="X50">
        <v>0</v>
      </c>
      <c r="Y50">
        <v>0</v>
      </c>
      <c r="Z50">
        <v>11.02</v>
      </c>
      <c r="AA50">
        <v>23.95</v>
      </c>
    </row>
    <row r="51" spans="7:27">
      <c r="G51" t="s">
        <v>93</v>
      </c>
      <c r="H51" s="115">
        <v>30.66</v>
      </c>
      <c r="I51" s="88">
        <v>0</v>
      </c>
      <c r="J51" s="88">
        <v>0</v>
      </c>
      <c r="K51" s="88">
        <v>0</v>
      </c>
      <c r="L51" s="88">
        <v>0</v>
      </c>
      <c r="M51" s="116">
        <v>11.98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/>
      <c r="W51">
        <v>30.66</v>
      </c>
      <c r="X51">
        <v>0</v>
      </c>
      <c r="Y51">
        <v>0</v>
      </c>
      <c r="Z51">
        <v>11.98</v>
      </c>
      <c r="AA51">
        <v>0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13.13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/>
      <c r="W52">
        <v>0</v>
      </c>
      <c r="X52">
        <v>0</v>
      </c>
      <c r="Y52">
        <v>0</v>
      </c>
      <c r="Z52">
        <v>13.13</v>
      </c>
      <c r="AA52">
        <v>0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10.44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/>
      <c r="W53">
        <v>0</v>
      </c>
      <c r="X53">
        <v>0</v>
      </c>
      <c r="Y53">
        <v>0</v>
      </c>
      <c r="Z53">
        <v>10.44</v>
      </c>
      <c r="AA53">
        <v>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9.1999999999999993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/>
      <c r="W54">
        <v>0</v>
      </c>
      <c r="X54">
        <v>0</v>
      </c>
      <c r="Y54">
        <v>0</v>
      </c>
      <c r="Z54">
        <v>9.1999999999999993</v>
      </c>
      <c r="AA54">
        <v>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12.07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/>
      <c r="W55">
        <v>0</v>
      </c>
      <c r="X55">
        <v>0</v>
      </c>
      <c r="Y55">
        <v>0</v>
      </c>
      <c r="Z55">
        <v>12.07</v>
      </c>
      <c r="AA55">
        <v>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12.17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/>
      <c r="W56">
        <v>0</v>
      </c>
      <c r="X56">
        <v>0</v>
      </c>
      <c r="Y56">
        <v>0</v>
      </c>
      <c r="Z56">
        <v>12.17</v>
      </c>
      <c r="AA56">
        <v>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10.63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/>
      <c r="W57">
        <v>0</v>
      </c>
      <c r="X57">
        <v>0</v>
      </c>
      <c r="Y57">
        <v>0</v>
      </c>
      <c r="Z57">
        <v>10.63</v>
      </c>
      <c r="AA57">
        <v>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8.91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/>
      <c r="W58">
        <v>0</v>
      </c>
      <c r="X58">
        <v>0</v>
      </c>
      <c r="Y58">
        <v>0</v>
      </c>
      <c r="Z58">
        <v>8.91</v>
      </c>
      <c r="AA58">
        <v>0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9.1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/>
      <c r="W59">
        <v>0</v>
      </c>
      <c r="X59">
        <v>0</v>
      </c>
      <c r="Y59">
        <v>0</v>
      </c>
      <c r="Z59">
        <v>9.1</v>
      </c>
      <c r="AA59">
        <v>0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10.63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/>
      <c r="W60">
        <v>0</v>
      </c>
      <c r="X60">
        <v>0</v>
      </c>
      <c r="Y60">
        <v>0</v>
      </c>
      <c r="Z60">
        <v>10.63</v>
      </c>
      <c r="AA60">
        <v>0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13.13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/>
      <c r="W61">
        <v>0</v>
      </c>
      <c r="X61">
        <v>0</v>
      </c>
      <c r="Y61">
        <v>0</v>
      </c>
      <c r="Z61">
        <v>13.13</v>
      </c>
      <c r="AA61">
        <v>0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10.16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/>
      <c r="W62">
        <v>0</v>
      </c>
      <c r="X62">
        <v>0</v>
      </c>
      <c r="Y62">
        <v>0</v>
      </c>
      <c r="Z62">
        <v>10.16</v>
      </c>
      <c r="AA62">
        <v>0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9.58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/>
      <c r="W63">
        <v>0</v>
      </c>
      <c r="X63">
        <v>0</v>
      </c>
      <c r="Y63">
        <v>0</v>
      </c>
      <c r="Z63">
        <v>9.58</v>
      </c>
      <c r="AA63">
        <v>0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11.02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/>
      <c r="W64">
        <v>0</v>
      </c>
      <c r="X64">
        <v>0</v>
      </c>
      <c r="Y64">
        <v>0</v>
      </c>
      <c r="Z64">
        <v>11.02</v>
      </c>
      <c r="AA64">
        <v>0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11.88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/>
      <c r="W65">
        <v>0</v>
      </c>
      <c r="X65">
        <v>0</v>
      </c>
      <c r="Y65">
        <v>0</v>
      </c>
      <c r="Z65">
        <v>11.88</v>
      </c>
      <c r="AA65">
        <v>0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13.13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/>
      <c r="W66">
        <v>0</v>
      </c>
      <c r="X66">
        <v>0</v>
      </c>
      <c r="Y66">
        <v>0</v>
      </c>
      <c r="Z66">
        <v>13.13</v>
      </c>
      <c r="AA66">
        <v>0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13.13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/>
      <c r="W67">
        <v>0</v>
      </c>
      <c r="X67">
        <v>0</v>
      </c>
      <c r="Y67">
        <v>0</v>
      </c>
      <c r="Z67">
        <v>13.13</v>
      </c>
      <c r="AA67">
        <v>0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13.13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/>
      <c r="W68">
        <v>0</v>
      </c>
      <c r="X68">
        <v>0</v>
      </c>
      <c r="Y68">
        <v>0</v>
      </c>
      <c r="Z68">
        <v>13.13</v>
      </c>
      <c r="AA68">
        <v>0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10.83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/>
      <c r="W69">
        <v>0</v>
      </c>
      <c r="X69">
        <v>0</v>
      </c>
      <c r="Y69">
        <v>0</v>
      </c>
      <c r="Z69">
        <v>10.83</v>
      </c>
      <c r="AA69">
        <v>0</v>
      </c>
    </row>
    <row r="70" spans="7:27">
      <c r="G70" t="s">
        <v>112</v>
      </c>
      <c r="H70" s="115">
        <v>5.75</v>
      </c>
      <c r="I70" s="88">
        <v>0</v>
      </c>
      <c r="J70" s="88">
        <v>0</v>
      </c>
      <c r="K70" s="88">
        <v>0</v>
      </c>
      <c r="L70" s="88">
        <v>0</v>
      </c>
      <c r="M70" s="116">
        <v>11.59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/>
      <c r="W70">
        <v>5.75</v>
      </c>
      <c r="X70">
        <v>0</v>
      </c>
      <c r="Y70">
        <v>0</v>
      </c>
      <c r="Z70">
        <v>11.59</v>
      </c>
      <c r="AA70">
        <v>0</v>
      </c>
    </row>
    <row r="71" spans="7:27">
      <c r="G71" t="s">
        <v>113</v>
      </c>
      <c r="H71" s="115">
        <v>62.27</v>
      </c>
      <c r="I71" s="88">
        <v>0</v>
      </c>
      <c r="J71" s="88">
        <v>0</v>
      </c>
      <c r="K71" s="88">
        <v>0</v>
      </c>
      <c r="L71" s="88">
        <v>0</v>
      </c>
      <c r="M71" s="116">
        <v>13.13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/>
      <c r="W71">
        <v>62.27</v>
      </c>
      <c r="X71">
        <v>0</v>
      </c>
      <c r="Y71">
        <v>0</v>
      </c>
      <c r="Z71">
        <v>13.13</v>
      </c>
      <c r="AA71">
        <v>0</v>
      </c>
    </row>
    <row r="72" spans="7:27">
      <c r="G72" t="s">
        <v>114</v>
      </c>
      <c r="H72" s="115">
        <v>105.39</v>
      </c>
      <c r="I72" s="88">
        <v>0</v>
      </c>
      <c r="J72" s="88">
        <v>0</v>
      </c>
      <c r="K72" s="88">
        <v>0</v>
      </c>
      <c r="L72" s="88">
        <v>0</v>
      </c>
      <c r="M72" s="116">
        <v>13.13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/>
      <c r="W72">
        <v>105.39</v>
      </c>
      <c r="X72">
        <v>0</v>
      </c>
      <c r="Y72">
        <v>0</v>
      </c>
      <c r="Z72">
        <v>13.13</v>
      </c>
      <c r="AA72">
        <v>0</v>
      </c>
    </row>
    <row r="73" spans="7:27">
      <c r="G73" t="s">
        <v>115</v>
      </c>
      <c r="H73" s="115">
        <v>53.65</v>
      </c>
      <c r="I73" s="88">
        <v>0</v>
      </c>
      <c r="J73" s="88">
        <v>0</v>
      </c>
      <c r="K73" s="88">
        <v>1.92</v>
      </c>
      <c r="L73" s="88">
        <v>0</v>
      </c>
      <c r="M73" s="116">
        <v>13.13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/>
      <c r="W73">
        <v>53.65</v>
      </c>
      <c r="X73">
        <v>0</v>
      </c>
      <c r="Y73">
        <v>1.92</v>
      </c>
      <c r="Z73">
        <v>13.13</v>
      </c>
      <c r="AA73">
        <v>0</v>
      </c>
    </row>
    <row r="74" spans="7:27">
      <c r="G74" t="s">
        <v>116</v>
      </c>
      <c r="H74" s="115">
        <v>116.89</v>
      </c>
      <c r="I74" s="88">
        <v>0</v>
      </c>
      <c r="J74" s="88">
        <v>0</v>
      </c>
      <c r="K74" s="88">
        <v>2.2999999999999998</v>
      </c>
      <c r="L74" s="88">
        <v>0</v>
      </c>
      <c r="M74" s="116">
        <v>12.26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/>
      <c r="W74">
        <v>116.89</v>
      </c>
      <c r="X74">
        <v>0</v>
      </c>
      <c r="Y74">
        <v>2.2999999999999998</v>
      </c>
      <c r="Z74">
        <v>12.26</v>
      </c>
      <c r="AA74">
        <v>0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4.6900000000000004</v>
      </c>
      <c r="L75" s="88">
        <v>0</v>
      </c>
      <c r="M75" s="116">
        <v>12.27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/>
      <c r="W75">
        <v>0</v>
      </c>
      <c r="X75">
        <v>0</v>
      </c>
      <c r="Y75">
        <v>4.6900000000000004</v>
      </c>
      <c r="Z75">
        <v>12.27</v>
      </c>
      <c r="AA75">
        <v>0</v>
      </c>
    </row>
    <row r="76" spans="7:27">
      <c r="G76" t="s">
        <v>118</v>
      </c>
      <c r="H76" s="115">
        <v>31.62</v>
      </c>
      <c r="I76" s="88">
        <v>0</v>
      </c>
      <c r="J76" s="88">
        <v>0</v>
      </c>
      <c r="K76" s="88">
        <v>4.6900000000000004</v>
      </c>
      <c r="L76" s="88">
        <v>0</v>
      </c>
      <c r="M76" s="116">
        <v>11.4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/>
      <c r="W76">
        <v>31.62</v>
      </c>
      <c r="X76">
        <v>0</v>
      </c>
      <c r="Y76">
        <v>4.6900000000000004</v>
      </c>
      <c r="Z76">
        <v>11.4</v>
      </c>
      <c r="AA76">
        <v>0</v>
      </c>
    </row>
    <row r="77" spans="7:27">
      <c r="G77" t="s">
        <v>119</v>
      </c>
      <c r="H77" s="115">
        <v>48.87</v>
      </c>
      <c r="I77" s="88">
        <v>0</v>
      </c>
      <c r="J77" s="88">
        <v>0</v>
      </c>
      <c r="K77" s="88">
        <v>4.6900000000000004</v>
      </c>
      <c r="L77" s="88">
        <v>0</v>
      </c>
      <c r="M77" s="116">
        <v>9.39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/>
      <c r="W77">
        <v>48.87</v>
      </c>
      <c r="X77">
        <v>0</v>
      </c>
      <c r="Y77">
        <v>4.6900000000000004</v>
      </c>
      <c r="Z77">
        <v>9.39</v>
      </c>
      <c r="AA77">
        <v>0</v>
      </c>
    </row>
    <row r="78" spans="7:27">
      <c r="G78" t="s">
        <v>120</v>
      </c>
      <c r="H78" s="115">
        <v>45.03</v>
      </c>
      <c r="I78" s="88">
        <v>0</v>
      </c>
      <c r="J78" s="88">
        <v>0</v>
      </c>
      <c r="K78" s="88">
        <v>4.5999999999999996</v>
      </c>
      <c r="L78" s="88">
        <v>0</v>
      </c>
      <c r="M78" s="116">
        <v>9.39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/>
      <c r="W78">
        <v>45.03</v>
      </c>
      <c r="X78">
        <v>0</v>
      </c>
      <c r="Y78">
        <v>4.5999999999999996</v>
      </c>
      <c r="Z78">
        <v>9.39</v>
      </c>
      <c r="AA78">
        <v>0</v>
      </c>
    </row>
    <row r="79" spans="7:27">
      <c r="G79" t="s">
        <v>121</v>
      </c>
      <c r="H79" s="115">
        <v>127.43</v>
      </c>
      <c r="I79" s="88">
        <v>0</v>
      </c>
      <c r="J79" s="88">
        <v>0</v>
      </c>
      <c r="K79" s="88">
        <v>4.3099999999999996</v>
      </c>
      <c r="L79" s="88">
        <v>0</v>
      </c>
      <c r="M79" s="116">
        <v>11.02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/>
      <c r="W79">
        <v>127.43</v>
      </c>
      <c r="X79">
        <v>0</v>
      </c>
      <c r="Y79">
        <v>4.3099999999999996</v>
      </c>
      <c r="Z79">
        <v>11.02</v>
      </c>
      <c r="AA79">
        <v>0</v>
      </c>
    </row>
    <row r="80" spans="7:27">
      <c r="G80" t="s">
        <v>122</v>
      </c>
      <c r="H80" s="115">
        <v>160.72999999999999</v>
      </c>
      <c r="I80" s="88">
        <v>0</v>
      </c>
      <c r="J80" s="88">
        <v>0</v>
      </c>
      <c r="K80" s="88">
        <v>3.14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/>
      <c r="W80">
        <v>160.72999999999999</v>
      </c>
      <c r="X80">
        <v>0</v>
      </c>
      <c r="Y80">
        <v>3.14</v>
      </c>
      <c r="Z80">
        <v>0</v>
      </c>
      <c r="AA80">
        <v>0</v>
      </c>
    </row>
    <row r="81" spans="7:27">
      <c r="G81" t="s">
        <v>123</v>
      </c>
      <c r="H81" s="115">
        <v>178.2</v>
      </c>
      <c r="I81" s="88">
        <v>0</v>
      </c>
      <c r="J81" s="88">
        <v>0</v>
      </c>
      <c r="K81" s="88">
        <v>3.16</v>
      </c>
      <c r="L81" s="88">
        <v>0</v>
      </c>
      <c r="M81" s="116">
        <v>13.13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/>
      <c r="W81">
        <v>178.2</v>
      </c>
      <c r="X81">
        <v>0</v>
      </c>
      <c r="Y81">
        <v>3.16</v>
      </c>
      <c r="Z81">
        <v>13.13</v>
      </c>
      <c r="AA81">
        <v>0</v>
      </c>
    </row>
    <row r="82" spans="7:27">
      <c r="G82" t="s">
        <v>124</v>
      </c>
      <c r="H82" s="115">
        <v>167.67</v>
      </c>
      <c r="I82" s="88">
        <v>0</v>
      </c>
      <c r="J82" s="88">
        <v>0</v>
      </c>
      <c r="K82" s="88">
        <v>2.0099999999999998</v>
      </c>
      <c r="L82" s="88">
        <v>0</v>
      </c>
      <c r="M82" s="116">
        <v>11.88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/>
      <c r="W82">
        <v>167.67</v>
      </c>
      <c r="X82">
        <v>0</v>
      </c>
      <c r="Y82">
        <v>2.0099999999999998</v>
      </c>
      <c r="Z82">
        <v>11.88</v>
      </c>
      <c r="AA82">
        <v>0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/>
      <c r="W83">
        <v>0</v>
      </c>
      <c r="X83">
        <v>0</v>
      </c>
      <c r="Y83">
        <v>0</v>
      </c>
      <c r="Z83">
        <v>0</v>
      </c>
      <c r="AA83">
        <v>0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/>
      <c r="W84">
        <v>0</v>
      </c>
      <c r="X84">
        <v>0</v>
      </c>
      <c r="Y84">
        <v>0</v>
      </c>
      <c r="Z84">
        <v>0</v>
      </c>
      <c r="AA84">
        <v>0</v>
      </c>
    </row>
    <row r="85" spans="7:27">
      <c r="G85" t="s">
        <v>127</v>
      </c>
      <c r="H85" s="115">
        <v>202.16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/>
      <c r="W85">
        <v>202.16</v>
      </c>
      <c r="X85">
        <v>0</v>
      </c>
      <c r="Y85">
        <v>0</v>
      </c>
      <c r="Z85">
        <v>0</v>
      </c>
      <c r="AA85">
        <v>0</v>
      </c>
    </row>
    <row r="86" spans="7:27">
      <c r="G86" t="s">
        <v>128</v>
      </c>
      <c r="H86" s="115">
        <v>143.72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/>
      <c r="W86">
        <v>143.72</v>
      </c>
      <c r="X86">
        <v>0</v>
      </c>
      <c r="Y86">
        <v>0</v>
      </c>
      <c r="Z86">
        <v>0</v>
      </c>
      <c r="AA86">
        <v>0</v>
      </c>
    </row>
    <row r="87" spans="7:27">
      <c r="G87" t="s">
        <v>129</v>
      </c>
      <c r="H87" s="115">
        <v>149.46</v>
      </c>
      <c r="I87" s="88">
        <v>76.650000000000006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/>
      <c r="W87">
        <v>149.46</v>
      </c>
      <c r="X87">
        <v>76.650000000000006</v>
      </c>
      <c r="Y87">
        <v>0</v>
      </c>
      <c r="Z87">
        <v>0</v>
      </c>
      <c r="AA87">
        <v>0</v>
      </c>
    </row>
    <row r="88" spans="7:27">
      <c r="G88" t="s">
        <v>130</v>
      </c>
      <c r="H88" s="115">
        <v>225.15</v>
      </c>
      <c r="I88" s="88">
        <v>62.28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/>
      <c r="W88">
        <v>225.15</v>
      </c>
      <c r="X88">
        <v>62.28</v>
      </c>
      <c r="Y88">
        <v>0</v>
      </c>
      <c r="Z88">
        <v>0</v>
      </c>
      <c r="AA88">
        <v>0</v>
      </c>
    </row>
    <row r="89" spans="7:27">
      <c r="G89" t="s">
        <v>131</v>
      </c>
      <c r="H89" s="115">
        <v>204.08</v>
      </c>
      <c r="I89" s="88">
        <v>33.53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/>
      <c r="W89">
        <v>204.08</v>
      </c>
      <c r="X89">
        <v>33.53</v>
      </c>
      <c r="Y89">
        <v>0</v>
      </c>
      <c r="Z89">
        <v>0</v>
      </c>
      <c r="AA89">
        <v>0</v>
      </c>
    </row>
    <row r="90" spans="7:27">
      <c r="G90" t="s">
        <v>132</v>
      </c>
      <c r="H90" s="115">
        <v>177.25</v>
      </c>
      <c r="I90" s="88">
        <v>19.16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/>
      <c r="W90">
        <v>177.25</v>
      </c>
      <c r="X90">
        <v>19.16</v>
      </c>
      <c r="Y90">
        <v>0</v>
      </c>
      <c r="Z90">
        <v>0</v>
      </c>
      <c r="AA90">
        <v>0</v>
      </c>
    </row>
    <row r="91" spans="7:27">
      <c r="G91" t="s">
        <v>133</v>
      </c>
      <c r="H91" s="115">
        <v>91.98</v>
      </c>
      <c r="I91" s="88">
        <v>9.58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/>
      <c r="W91">
        <v>91.98</v>
      </c>
      <c r="X91">
        <v>9.58</v>
      </c>
      <c r="Y91">
        <v>0</v>
      </c>
      <c r="Z91">
        <v>0</v>
      </c>
      <c r="AA91">
        <v>0</v>
      </c>
    </row>
    <row r="92" spans="7:27">
      <c r="G92" t="s">
        <v>134</v>
      </c>
      <c r="H92" s="115">
        <v>45.03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/>
      <c r="W92">
        <v>45.03</v>
      </c>
      <c r="X92">
        <v>0</v>
      </c>
      <c r="Y92">
        <v>0</v>
      </c>
      <c r="Z92">
        <v>0</v>
      </c>
      <c r="AA92">
        <v>0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/>
      <c r="W93">
        <v>0</v>
      </c>
      <c r="X93">
        <v>0</v>
      </c>
      <c r="Y93">
        <v>0</v>
      </c>
      <c r="Z93">
        <v>0</v>
      </c>
      <c r="AA93">
        <v>0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/>
      <c r="W94">
        <v>0</v>
      </c>
      <c r="X94">
        <v>0</v>
      </c>
      <c r="Y94">
        <v>0</v>
      </c>
      <c r="Z94">
        <v>0</v>
      </c>
      <c r="AA94">
        <v>0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-1.8</v>
      </c>
      <c r="Q95" s="88">
        <v>0</v>
      </c>
      <c r="R95" s="88">
        <v>0</v>
      </c>
      <c r="S95" s="116">
        <v>0</v>
      </c>
      <c r="U95" s="115"/>
      <c r="V95" s="116"/>
      <c r="W95">
        <v>0</v>
      </c>
      <c r="X95">
        <v>0</v>
      </c>
      <c r="Y95">
        <v>0</v>
      </c>
      <c r="Z95">
        <v>0</v>
      </c>
      <c r="AA95">
        <v>-1.8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-38</v>
      </c>
      <c r="Q96" s="88">
        <v>0</v>
      </c>
      <c r="R96" s="88">
        <v>0</v>
      </c>
      <c r="S96" s="116">
        <v>0</v>
      </c>
      <c r="U96" s="115"/>
      <c r="V96" s="116"/>
      <c r="W96">
        <v>0</v>
      </c>
      <c r="X96">
        <v>0</v>
      </c>
      <c r="Y96">
        <v>0</v>
      </c>
      <c r="Z96">
        <v>0</v>
      </c>
      <c r="AA96">
        <v>-38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-17</v>
      </c>
      <c r="Q97" s="88">
        <v>0</v>
      </c>
      <c r="R97" s="88">
        <v>0</v>
      </c>
      <c r="S97" s="116">
        <v>0</v>
      </c>
      <c r="U97" s="115"/>
      <c r="V97" s="116"/>
      <c r="W97">
        <v>0</v>
      </c>
      <c r="X97">
        <v>0</v>
      </c>
      <c r="Y97">
        <v>0</v>
      </c>
      <c r="Z97">
        <v>0</v>
      </c>
      <c r="AA97">
        <v>-17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-11</v>
      </c>
      <c r="Q98" s="88">
        <v>0</v>
      </c>
      <c r="R98" s="88">
        <v>0</v>
      </c>
      <c r="S98" s="116">
        <v>0</v>
      </c>
      <c r="U98" s="115"/>
      <c r="V98" s="116"/>
      <c r="W98">
        <v>0</v>
      </c>
      <c r="X98">
        <v>0</v>
      </c>
      <c r="Y98">
        <v>0</v>
      </c>
      <c r="Z98">
        <v>0</v>
      </c>
      <c r="AA98">
        <v>-11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1.5914424999999996</v>
      </c>
      <c r="I99" s="111">
        <f t="shared" ref="I99:BQ99" si="1">SUM(I3:I98)/4000</f>
        <v>0.12813749999999999</v>
      </c>
      <c r="J99" s="111">
        <f t="shared" si="1"/>
        <v>0.18515250000000003</v>
      </c>
      <c r="K99" s="111">
        <f t="shared" si="1"/>
        <v>8.8775E-3</v>
      </c>
      <c r="L99" s="111">
        <f t="shared" si="1"/>
        <v>0</v>
      </c>
      <c r="M99" s="111">
        <f t="shared" si="1"/>
        <v>0.19981249999999995</v>
      </c>
      <c r="N99" s="110">
        <f t="shared" si="1"/>
        <v>-0.44024999999999997</v>
      </c>
      <c r="O99" s="111">
        <f t="shared" si="1"/>
        <v>-1.2907649999999999</v>
      </c>
      <c r="P99" s="111">
        <f t="shared" si="1"/>
        <v>-0.52578999999999998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1.1511924999999996</v>
      </c>
      <c r="X99">
        <f t="shared" si="1"/>
        <v>-1.1626275000000008</v>
      </c>
      <c r="Y99">
        <f t="shared" si="1"/>
        <v>8.8775E-3</v>
      </c>
      <c r="Z99">
        <f t="shared" si="1"/>
        <v>0.19981249999999995</v>
      </c>
      <c r="AA99">
        <f t="shared" si="1"/>
        <v>-0.34063749999999987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DSM</vt:lpstr>
      <vt:lpstr>Allocation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2023-02-15T05:57:10Z</dcterms:modified>
</cp:coreProperties>
</file>